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Подрядные работы FTTB, КТВ\Закупочная FTTB, КТВ\"/>
    </mc:Choice>
  </mc:AlternateContent>
  <bookViews>
    <workbookView xWindow="0" yWindow="0" windowWidth="24000" windowHeight="9375"/>
  </bookViews>
  <sheets>
    <sheet name="сводный справочник УКВ БИС 2017" sheetId="1" r:id="rId1"/>
  </sheets>
  <definedNames>
    <definedName name="_xlnm.Print_Area" localSheetId="0">'сводный справочник УКВ БИС 2017'!$A$1:$H$153</definedName>
  </definedNames>
  <calcPr calcId="152511"/>
</workbook>
</file>

<file path=xl/calcChain.xml><?xml version="1.0" encoding="utf-8"?>
<calcChain xmlns="http://schemas.openxmlformats.org/spreadsheetml/2006/main">
  <c r="I136" i="1" l="1"/>
  <c r="I135" i="1"/>
  <c r="I134" i="1"/>
  <c r="I133" i="1"/>
  <c r="I132" i="1"/>
  <c r="I131" i="1"/>
  <c r="I130" i="1"/>
  <c r="I129" i="1"/>
  <c r="I128" i="1"/>
  <c r="I127" i="1"/>
  <c r="I126" i="1"/>
  <c r="I124" i="1"/>
  <c r="I123" i="1"/>
  <c r="I122" i="1"/>
  <c r="I120" i="1"/>
  <c r="I119" i="1"/>
  <c r="I118" i="1"/>
  <c r="I117" i="1"/>
  <c r="I116" i="1"/>
  <c r="I115" i="1"/>
  <c r="I114" i="1"/>
  <c r="I113" i="1"/>
  <c r="I112" i="1"/>
  <c r="I110" i="1"/>
  <c r="I109" i="1"/>
  <c r="I108" i="1"/>
  <c r="I107" i="1"/>
  <c r="I106" i="1"/>
  <c r="I105" i="1"/>
  <c r="I104" i="1"/>
  <c r="I103" i="1"/>
  <c r="I102" i="1"/>
  <c r="I100" i="1"/>
  <c r="I99" i="1"/>
  <c r="I98" i="1"/>
  <c r="I97" i="1"/>
  <c r="I96" i="1"/>
  <c r="I95" i="1"/>
  <c r="I94" i="1"/>
  <c r="I93" i="1"/>
  <c r="I92" i="1"/>
  <c r="I90" i="1"/>
  <c r="I89" i="1"/>
  <c r="I88" i="1"/>
  <c r="I87" i="1"/>
  <c r="I84" i="1"/>
  <c r="I86" i="1"/>
  <c r="I85" i="1"/>
  <c r="I83" i="1"/>
  <c r="I82" i="1"/>
  <c r="I80" i="1"/>
  <c r="I79" i="1"/>
  <c r="I78" i="1"/>
  <c r="I77" i="1"/>
  <c r="I76" i="1"/>
  <c r="I75" i="1"/>
  <c r="I74" i="1"/>
  <c r="I73" i="1"/>
  <c r="I71" i="1"/>
  <c r="I70" i="1"/>
  <c r="I69" i="1"/>
  <c r="I68" i="1"/>
  <c r="I67" i="1"/>
  <c r="I65" i="1"/>
  <c r="I64" i="1"/>
  <c r="I62" i="1"/>
  <c r="I61" i="1"/>
  <c r="I59" i="1"/>
  <c r="I58" i="1"/>
  <c r="I57" i="1"/>
  <c r="I56" i="1"/>
  <c r="I55" i="1"/>
  <c r="I53" i="1"/>
  <c r="I52" i="1"/>
  <c r="I50" i="1"/>
  <c r="I49" i="1"/>
  <c r="I44" i="1"/>
  <c r="I43" i="1"/>
  <c r="I42" i="1"/>
  <c r="I41" i="1"/>
  <c r="I40" i="1"/>
  <c r="I39" i="1"/>
  <c r="I38" i="1"/>
  <c r="I36" i="1"/>
  <c r="I35" i="1"/>
  <c r="I34" i="1"/>
  <c r="I33" i="1"/>
  <c r="I32" i="1"/>
  <c r="I30" i="1"/>
  <c r="I29" i="1"/>
  <c r="I28" i="1"/>
  <c r="I26" i="1"/>
  <c r="I25" i="1"/>
  <c r="I24" i="1"/>
  <c r="I23" i="1"/>
  <c r="I21" i="1"/>
  <c r="I20" i="1"/>
  <c r="I19" i="1"/>
  <c r="I18" i="1"/>
  <c r="I17" i="1"/>
  <c r="I15" i="1"/>
  <c r="I14" i="1"/>
  <c r="I13" i="1"/>
  <c r="I12" i="1"/>
  <c r="I11" i="1"/>
  <c r="A125" i="1" l="1"/>
  <c r="B125" i="1" s="1"/>
</calcChain>
</file>

<file path=xl/sharedStrings.xml><?xml version="1.0" encoding="utf-8"?>
<sst xmlns="http://schemas.openxmlformats.org/spreadsheetml/2006/main" count="422" uniqueCount="287">
  <si>
    <t>№п.п.</t>
  </si>
  <si>
    <t>№ расценки</t>
  </si>
  <si>
    <t>Наименование Работ</t>
  </si>
  <si>
    <t>Единица измерения</t>
  </si>
  <si>
    <t>Состав работ</t>
  </si>
  <si>
    <t xml:space="preserve">Раздел 1. Удельные расценки на виды работ при строительстве FTTB </t>
  </si>
  <si>
    <t xml:space="preserve"> 1.6</t>
  </si>
  <si>
    <t>1 порт</t>
  </si>
  <si>
    <t xml:space="preserve"> 1.7</t>
  </si>
  <si>
    <t xml:space="preserve"> 1.8</t>
  </si>
  <si>
    <t xml:space="preserve"> 1.9</t>
  </si>
  <si>
    <t xml:space="preserve"> 1.10</t>
  </si>
  <si>
    <t xml:space="preserve"> 2.6</t>
  </si>
  <si>
    <t xml:space="preserve"> 2.7</t>
  </si>
  <si>
    <t xml:space="preserve"> 2.8</t>
  </si>
  <si>
    <t xml:space="preserve"> 2.9</t>
  </si>
  <si>
    <t xml:space="preserve"> 2.10</t>
  </si>
  <si>
    <r>
      <t xml:space="preserve">Организация кабельного ввода в здание – прокладка а/ц или п/эт трубы от ближайшей точки трассы кабельной канализации до фасада здания с устройством отверстия в стене или фундаменте здании или выхода на фасад здания (полный комплекс работ с учетом восстановления а/б покрытия и газонов, с учётом стоимости материалов, </t>
    </r>
    <r>
      <rPr>
        <b/>
        <sz val="10"/>
        <color rgb="FFFF0000"/>
        <rFont val="Times New Roman"/>
        <family val="1"/>
        <charset val="204"/>
      </rPr>
      <t>без учета установки колодца</t>
    </r>
    <r>
      <rPr>
        <sz val="10"/>
        <color rgb="FF000000"/>
        <rFont val="Times New Roman"/>
        <family val="1"/>
        <charset val="204"/>
      </rPr>
      <t>)</t>
    </r>
  </si>
  <si>
    <t>1 метр</t>
  </si>
  <si>
    <r>
      <t xml:space="preserve">Строительство кабельной канализации  из </t>
    </r>
    <r>
      <rPr>
        <b/>
        <sz val="10"/>
        <color rgb="FFFF0000"/>
        <rFont val="Times New Roman"/>
        <family val="1"/>
        <charset val="204"/>
      </rPr>
      <t xml:space="preserve">асбестоцементных труб </t>
    </r>
  </si>
  <si>
    <t>1 км трассы</t>
  </si>
  <si>
    <r>
      <t xml:space="preserve">Строительство кабельной канализации  из </t>
    </r>
    <r>
      <rPr>
        <b/>
        <sz val="10"/>
        <color rgb="FFFF0000"/>
        <rFont val="Times New Roman"/>
        <family val="1"/>
        <charset val="204"/>
      </rPr>
      <t xml:space="preserve">полиэтиленовых труб </t>
    </r>
  </si>
  <si>
    <t xml:space="preserve"> 5.1</t>
  </si>
  <si>
    <t xml:space="preserve"> 5.2</t>
  </si>
  <si>
    <t xml:space="preserve"> 5.3</t>
  </si>
  <si>
    <t>Установка колодца ККС (полный комплекс работ)</t>
  </si>
  <si>
    <t>1 колодец</t>
  </si>
  <si>
    <t>Стоимость перебивки колодца ККС (полный комплекс работ)</t>
  </si>
  <si>
    <t>1 комплект</t>
  </si>
  <si>
    <t>ККС-5</t>
  </si>
  <si>
    <t>1 колодец в комплекте</t>
  </si>
  <si>
    <t xml:space="preserve">ККС-4 </t>
  </si>
  <si>
    <t xml:space="preserve">ККС-3 </t>
  </si>
  <si>
    <t>ККС-2</t>
  </si>
  <si>
    <t>1 опора</t>
  </si>
  <si>
    <t>1 кан-км</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</si>
  <si>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</si>
  <si>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</si>
  <si>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</si>
  <si>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</si>
  <si>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</si>
  <si>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</si>
  <si>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</si>
  <si>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</si>
  <si>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СМР (включая стоимость материалов), прочие, исполнительная документация</t>
  </si>
  <si>
    <t>1 м</t>
  </si>
  <si>
    <t xml:space="preserve">Порт FTTB - доумощнение FTTb </t>
  </si>
  <si>
    <t>1 шт.</t>
  </si>
  <si>
    <t>до 7U</t>
  </si>
  <si>
    <t>более 7U</t>
  </si>
  <si>
    <t xml:space="preserve">1 шкаф </t>
  </si>
  <si>
    <t>Установка абонентского оборудования  у Клиента</t>
  </si>
  <si>
    <t>Монтаж провода СИП</t>
  </si>
  <si>
    <t>1 км. провода</t>
  </si>
  <si>
    <t>Радиофикация объекта с устройством новой  инфраструктуры для кабеля</t>
  </si>
  <si>
    <t xml:space="preserve">Прокладка и монтаж силового медного кабеля в грунт сечением до 5х16 </t>
  </si>
  <si>
    <t>1 км</t>
  </si>
  <si>
    <t>1 км. трассы</t>
  </si>
  <si>
    <t xml:space="preserve"> 40.1</t>
  </si>
  <si>
    <t xml:space="preserve"> 40.3</t>
  </si>
  <si>
    <t xml:space="preserve"> 40.5</t>
  </si>
  <si>
    <t xml:space="preserve"> 40.6</t>
  </si>
  <si>
    <t xml:space="preserve"> 41.2</t>
  </si>
  <si>
    <t>1 шкаф</t>
  </si>
  <si>
    <t>Примечания.</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</si>
  <si>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</si>
  <si>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</si>
  <si>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</si>
  <si>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6.3</t>
  </si>
  <si>
    <t>9.1</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</si>
  <si>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</si>
  <si>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1 пигтейл/1 опт. волокно</t>
  </si>
  <si>
    <t>*-  с благоустройством</t>
  </si>
  <si>
    <t>*- без благоустройства</t>
  </si>
  <si>
    <t>Стоимость работ</t>
  </si>
  <si>
    <t>с учетом оборудования (только для FTTB)</t>
  </si>
  <si>
    <t xml:space="preserve"> Доумощнение ДРС в процессе строительства - прокладка и монтаж многопарного передаточного кабеля "витая пара" кат. 5е  </t>
  </si>
  <si>
    <t xml:space="preserve"> 3.1</t>
  </si>
  <si>
    <t xml:space="preserve"> 3.2</t>
  </si>
  <si>
    <t xml:space="preserve"> 3.3</t>
  </si>
  <si>
    <t>Установка  опор (деревянных пропитанных, на ж/б приставках (сваях) (полный комплекс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</si>
  <si>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</si>
  <si>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</si>
  <si>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Абонентская разводка</t>
  </si>
  <si>
    <t>с учетом стоимости абонентской розетки</t>
  </si>
  <si>
    <t>Абонентская разводка   по коробам или по стенам (без учета стоимости абонентской розетки)</t>
  </si>
  <si>
    <t>без учета стоимости абонентской розетки</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</si>
  <si>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</si>
  <si>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</si>
  <si>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</si>
  <si>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</si>
  <si>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Установка/замена опор (полный комплекс работ)</t>
  </si>
  <si>
    <t xml:space="preserve"> 6.1</t>
  </si>
  <si>
    <t xml:space="preserve"> 6.2</t>
  </si>
  <si>
    <t>7.1.</t>
  </si>
  <si>
    <t xml:space="preserve"> 8.1</t>
  </si>
  <si>
    <t xml:space="preserve"> 8.2</t>
  </si>
  <si>
    <t xml:space="preserve"> 8.3</t>
  </si>
  <si>
    <t xml:space="preserve"> 8.4</t>
  </si>
  <si>
    <t xml:space="preserve"> 32.1</t>
  </si>
  <si>
    <t>32.2</t>
  </si>
  <si>
    <t>33.1</t>
  </si>
  <si>
    <t xml:space="preserve"> 33.2</t>
  </si>
  <si>
    <t xml:space="preserve"> 34.1</t>
  </si>
  <si>
    <t>34.2</t>
  </si>
  <si>
    <t>34.3</t>
  </si>
  <si>
    <t xml:space="preserve"> 35.1</t>
  </si>
  <si>
    <t>35.2</t>
  </si>
  <si>
    <t>37.1</t>
  </si>
  <si>
    <t>37.2</t>
  </si>
  <si>
    <t>37.3</t>
  </si>
  <si>
    <t>40.2</t>
  </si>
  <si>
    <t>40.4</t>
  </si>
  <si>
    <t>40.7</t>
  </si>
  <si>
    <t>40.8</t>
  </si>
  <si>
    <t>41.1</t>
  </si>
  <si>
    <t xml:space="preserve"> 49.1</t>
  </si>
  <si>
    <t xml:space="preserve"> 49.2</t>
  </si>
  <si>
    <t>49.3</t>
  </si>
  <si>
    <t>49.4</t>
  </si>
  <si>
    <t xml:space="preserve"> 49.5</t>
  </si>
  <si>
    <t xml:space="preserve"> 49.6</t>
  </si>
  <si>
    <t>49.7</t>
  </si>
  <si>
    <t xml:space="preserve"> 49.8</t>
  </si>
  <si>
    <t xml:space="preserve"> 49.9</t>
  </si>
  <si>
    <t xml:space="preserve"> 50.1</t>
  </si>
  <si>
    <t xml:space="preserve"> 50.2</t>
  </si>
  <si>
    <t>50.3</t>
  </si>
  <si>
    <t xml:space="preserve"> 50.4</t>
  </si>
  <si>
    <t xml:space="preserve"> 50.5</t>
  </si>
  <si>
    <t xml:space="preserve"> 50.6</t>
  </si>
  <si>
    <t>50.7</t>
  </si>
  <si>
    <t xml:space="preserve"> 50.8</t>
  </si>
  <si>
    <t xml:space="preserve"> 50.9</t>
  </si>
  <si>
    <t xml:space="preserve"> 51.1</t>
  </si>
  <si>
    <t xml:space="preserve"> 51.2</t>
  </si>
  <si>
    <t xml:space="preserve"> 51.3</t>
  </si>
  <si>
    <t xml:space="preserve"> 51.4</t>
  </si>
  <si>
    <t xml:space="preserve"> 51.5</t>
  </si>
  <si>
    <t xml:space="preserve"> 51.6</t>
  </si>
  <si>
    <t xml:space="preserve"> 51.7</t>
  </si>
  <si>
    <t xml:space="preserve"> 51.8</t>
  </si>
  <si>
    <t xml:space="preserve"> 51.9</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</si>
  <si>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</si>
  <si>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</si>
  <si>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</si>
  <si>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</si>
  <si>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1 колодец в комплекте (нестандарт.)</t>
  </si>
  <si>
    <t>СМР (включая стоимость материалов), прочие, исполнительная документация по МР и РД</t>
  </si>
  <si>
    <t>Установка колодца ККС -1 БИС (полный комплекс работ) - *половина ККС-2 (3) на бетонном основании.</t>
  </si>
  <si>
    <t>36.3</t>
  </si>
  <si>
    <t>36.4</t>
  </si>
  <si>
    <t>для FTTB: ж/б</t>
  </si>
  <si>
    <t>для FTTB :деревянные пропитанные, на ж/б приставках (сваях) (полный комплекс работ)</t>
  </si>
  <si>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 доумощнение (докладка)</t>
    </r>
    <r>
      <rPr>
        <vertAlign val="superscript"/>
        <sz val="10"/>
        <color rgb="FF000000"/>
        <rFont val="Times New Roman"/>
        <family val="1"/>
        <charset val="204"/>
      </rPr>
      <t>(8)</t>
    </r>
    <r>
      <rPr>
        <sz val="10"/>
        <color rgb="FF000000"/>
        <rFont val="Times New Roman"/>
        <family val="1"/>
        <charset val="204"/>
      </rPr>
      <t xml:space="preserve"> к существуюшей кабельной канализации  из </t>
    </r>
    <r>
      <rPr>
        <b/>
        <sz val="10"/>
        <color rgb="FFFF0000"/>
        <rFont val="Times New Roman"/>
        <family val="1"/>
        <charset val="204"/>
      </rPr>
      <t>асбестоцементных труб</t>
    </r>
    <r>
      <rPr>
        <b/>
        <sz val="10"/>
        <color rgb="FF000000"/>
        <rFont val="Times New Roman"/>
        <family val="1"/>
        <charset val="204"/>
      </rPr>
      <t xml:space="preserve"> </t>
    </r>
    <r>
      <rPr>
        <sz val="10"/>
        <color rgb="FF000000"/>
        <rFont val="Times New Roman"/>
        <family val="1"/>
        <charset val="204"/>
      </rPr>
      <t>( с учетом стоимости материалов)</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</si>
  <si>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t>
    </r>
    <r>
      <rPr>
        <sz val="10"/>
        <color theme="1" tint="4.9989318521683403E-2"/>
        <rFont val="Times New Roman"/>
        <family val="1"/>
        <charset val="204"/>
      </rPr>
      <t>и (докладка при увеличении отверстности трассы во время строительства</t>
    </r>
    <r>
      <rPr>
        <sz val="10"/>
        <color rgb="FF000000"/>
        <rFont val="Times New Roman"/>
        <family val="1"/>
        <charset val="204"/>
      </rPr>
      <t>)  /доумощение (докладка)</t>
    </r>
    <r>
      <rPr>
        <vertAlign val="superscript"/>
        <sz val="10"/>
        <color rgb="FF000000"/>
        <rFont val="Times New Roman"/>
        <family val="1"/>
        <charset val="204"/>
      </rPr>
      <t xml:space="preserve"> (8)  </t>
    </r>
    <r>
      <rPr>
        <sz val="10"/>
        <color rgb="FF000000"/>
        <rFont val="Times New Roman"/>
        <family val="1"/>
        <charset val="204"/>
      </rPr>
      <t xml:space="preserve">к существующей  кабельной канализации из </t>
    </r>
    <r>
      <rPr>
        <b/>
        <sz val="10"/>
        <color rgb="FFFF0000"/>
        <rFont val="Times New Roman"/>
        <family val="1"/>
        <charset val="204"/>
      </rPr>
      <t>полиэтиленовых</t>
    </r>
    <r>
      <rPr>
        <sz val="10"/>
        <color rgb="FF000000"/>
        <rFont val="Times New Roman"/>
        <family val="1"/>
        <charset val="204"/>
      </rPr>
      <t xml:space="preserve"> труб ( с учетом стоимости материалов)</t>
    </r>
  </si>
  <si>
    <t>Установка опор ж/б (полный комплекс работ)</t>
  </si>
  <si>
    <t>53.1</t>
  </si>
  <si>
    <t>53.2</t>
  </si>
  <si>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</si>
  <si>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</si>
  <si>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</si>
  <si>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</si>
  <si>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</si>
  <si>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вернуться в начало таблицы</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</si>
  <si>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</si>
  <si>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t>Комплект        (1 контейнер)</t>
  </si>
  <si>
    <r>
      <t xml:space="preserve"> - для Домохозяйств, охваченных по технологии FTTB с проникновением  </t>
    </r>
    <r>
      <rPr>
        <b/>
        <sz val="10"/>
        <color theme="1"/>
        <rFont val="Times New Roman"/>
        <family val="1"/>
        <charset val="204"/>
      </rPr>
      <t xml:space="preserve">до 30 % </t>
    </r>
  </si>
  <si>
    <r>
      <t xml:space="preserve"> - для Домохозяйств, охваченных по технологии FTTB с проникновением  </t>
    </r>
    <r>
      <rPr>
        <b/>
        <sz val="10"/>
        <color theme="1"/>
        <rFont val="Times New Roman"/>
        <family val="1"/>
        <charset val="204"/>
      </rPr>
      <t xml:space="preserve">от 30% до 50 % </t>
    </r>
  </si>
  <si>
    <r>
      <t xml:space="preserve"> - для Домохозяйств, охваченных по технологии FTTB с проникновением  </t>
    </r>
    <r>
      <rPr>
        <b/>
        <sz val="10"/>
        <color theme="1"/>
        <rFont val="Times New Roman"/>
        <family val="1"/>
        <charset val="204"/>
      </rPr>
      <t xml:space="preserve">50 % </t>
    </r>
  </si>
  <si>
    <r>
      <t xml:space="preserve"> - для Домохозяйств, охваченных по технологии FTTB с проникновением  </t>
    </r>
    <r>
      <rPr>
        <b/>
        <sz val="10"/>
        <color theme="1"/>
        <rFont val="Times New Roman"/>
        <family val="1"/>
        <charset val="204"/>
      </rPr>
      <t xml:space="preserve">от 50% до 80 % </t>
    </r>
  </si>
  <si>
    <r>
      <t xml:space="preserve"> - для Домохозяйств, охваченных по технологии FTTB с проникновением  </t>
    </r>
    <r>
      <rPr>
        <b/>
        <sz val="10"/>
        <color theme="1"/>
        <rFont val="Times New Roman"/>
        <family val="1"/>
        <charset val="204"/>
      </rPr>
      <t xml:space="preserve">выше 80 % </t>
    </r>
  </si>
  <si>
    <r>
      <t xml:space="preserve"> - для Домохозяйств, охваченных по технологии FTTB с проникновением </t>
    </r>
    <r>
      <rPr>
        <b/>
        <sz val="10"/>
        <color theme="1"/>
        <rFont val="Times New Roman"/>
        <family val="1"/>
        <charset val="204"/>
      </rPr>
      <t xml:space="preserve"> до 30 % </t>
    </r>
  </si>
  <si>
    <r>
      <t>емкостью</t>
    </r>
    <r>
      <rPr>
        <b/>
        <sz val="10"/>
        <color theme="1"/>
        <rFont val="Times New Roman"/>
        <family val="1"/>
        <charset val="204"/>
      </rPr>
      <t xml:space="preserve"> до 10 пар</t>
    </r>
  </si>
  <si>
    <r>
      <t xml:space="preserve">емкостью </t>
    </r>
    <r>
      <rPr>
        <b/>
        <sz val="10"/>
        <color theme="1"/>
        <rFont val="Times New Roman"/>
        <family val="1"/>
        <charset val="204"/>
      </rPr>
      <t>до 25 пар</t>
    </r>
  </si>
  <si>
    <r>
      <t xml:space="preserve">емкостью </t>
    </r>
    <r>
      <rPr>
        <b/>
        <sz val="10"/>
        <color theme="1"/>
        <rFont val="Times New Roman"/>
        <family val="1"/>
        <charset val="204"/>
      </rPr>
      <t>до 50 пар</t>
    </r>
  </si>
  <si>
    <t>установка КБ/КЯ/ЯР, оконечивание кабеля МПК  с обеих сторон</t>
  </si>
  <si>
    <t xml:space="preserve">Дополнительные затраты к затратам п.1 и  п.2 </t>
  </si>
  <si>
    <r>
      <t xml:space="preserve">Строительство кабельной канализации  /доумощение (докладка) </t>
    </r>
    <r>
      <rPr>
        <vertAlign val="superscript"/>
        <sz val="10"/>
        <color rgb="FF000000"/>
        <rFont val="Times New Roman"/>
        <family val="1"/>
        <charset val="204"/>
      </rPr>
      <t>(8)</t>
    </r>
    <r>
      <rPr>
        <sz val="10"/>
        <color rgb="FF000000"/>
        <rFont val="Times New Roman"/>
        <family val="1"/>
        <charset val="204"/>
      </rPr>
      <t xml:space="preserve"> к существующей  кабельной канализации,     (с учётом стоимости материалов) : до 2-х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покрытия и газонов</t>
    </r>
    <r>
      <rPr>
        <sz val="10"/>
        <rFont val="Times New Roman"/>
        <family val="1"/>
        <charset val="204"/>
      </rPr>
      <t>, без учета установки колодцев ККС)</t>
    </r>
  </si>
  <si>
    <r>
      <t xml:space="preserve">Строительство кабельной канализации  /доумощение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до 2-х 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покрытия и газонов</t>
    </r>
    <r>
      <rPr>
        <sz val="10"/>
        <color rgb="FF000000"/>
        <rFont val="Times New Roman"/>
        <family val="1"/>
        <charset val="204"/>
      </rPr>
      <t>,  без учета установки колодцев ККС)</t>
    </r>
  </si>
  <si>
    <t>Установка трубостойки (с учетом стоимости труб, крепежа, установки проходных коробок, сопутствующих СМР)</t>
  </si>
  <si>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</si>
  <si>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</si>
  <si>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</si>
  <si>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</si>
  <si>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емкостью до </t>
    </r>
    <r>
      <rPr>
        <b/>
        <sz val="10"/>
        <color rgb="FF000000"/>
        <rFont val="Times New Roman"/>
        <family val="1"/>
        <charset val="204"/>
      </rPr>
      <t>10</t>
    </r>
    <r>
      <rPr>
        <sz val="10"/>
        <color rgb="FF000000"/>
        <rFont val="Times New Roman"/>
        <family val="1"/>
        <charset val="204"/>
      </rPr>
      <t xml:space="preserve"> пар</t>
    </r>
  </si>
  <si>
    <r>
      <t xml:space="preserve">емкостью до </t>
    </r>
    <r>
      <rPr>
        <b/>
        <sz val="10"/>
        <color rgb="FF000000"/>
        <rFont val="Times New Roman"/>
        <family val="1"/>
        <charset val="204"/>
      </rPr>
      <t>25</t>
    </r>
    <r>
      <rPr>
        <sz val="10"/>
        <color rgb="FF000000"/>
        <rFont val="Times New Roman"/>
        <family val="1"/>
        <charset val="204"/>
      </rPr>
      <t xml:space="preserve"> пар</t>
    </r>
  </si>
  <si>
    <r>
      <t xml:space="preserve">емкостью до </t>
    </r>
    <r>
      <rPr>
        <b/>
        <sz val="10"/>
        <color rgb="FF000000"/>
        <rFont val="Times New Roman"/>
        <family val="1"/>
        <charset val="204"/>
      </rPr>
      <t xml:space="preserve">50 </t>
    </r>
    <r>
      <rPr>
        <sz val="10"/>
        <color rgb="FF000000"/>
        <rFont val="Times New Roman"/>
        <family val="1"/>
        <charset val="204"/>
      </rPr>
      <t>пар</t>
    </r>
  </si>
  <si>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24 порта в УД, без доумощенения ДРС</t>
    </r>
  </si>
  <si>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16 портов  в УД, без доумощенения ДРС</t>
    </r>
  </si>
  <si>
    <r>
      <t xml:space="preserve"> - доумощнение УД  (</t>
    </r>
    <r>
      <rPr>
        <b/>
        <sz val="10"/>
        <color theme="1"/>
        <rFont val="Times New Roman"/>
        <family val="1"/>
        <charset val="204"/>
      </rPr>
      <t>с 30 до 50%</t>
    </r>
    <r>
      <rPr>
        <sz val="10"/>
        <color theme="1"/>
        <rFont val="Times New Roman"/>
        <family val="1"/>
        <charset val="204"/>
      </rPr>
      <t>) - установка коммутатора  на  8 портов  в УД, без доумощенения ДРС</t>
    </r>
  </si>
  <si>
    <r>
      <t>FTTb - доумощнение УД и ДРС  (</t>
    </r>
    <r>
      <rPr>
        <b/>
        <sz val="10"/>
        <color theme="1"/>
        <rFont val="Times New Roman"/>
        <family val="1"/>
        <charset val="204"/>
      </rPr>
      <t>с 30% до 50%</t>
    </r>
    <r>
      <rPr>
        <sz val="10"/>
        <color theme="1"/>
        <rFont val="Times New Roman"/>
        <family val="1"/>
        <charset val="204"/>
      </rPr>
      <t xml:space="preserve">) - установка коммутатора в УД и прокладка ДРС  </t>
    </r>
  </si>
  <si>
    <r>
      <t>FTTb - доумощнение УД без ДРС (</t>
    </r>
    <r>
      <rPr>
        <b/>
        <sz val="10"/>
        <color theme="1"/>
        <rFont val="Times New Roman"/>
        <family val="1"/>
        <charset val="204"/>
      </rPr>
      <t>с 50% до 80%</t>
    </r>
    <r>
      <rPr>
        <sz val="10"/>
        <color theme="1"/>
        <rFont val="Times New Roman"/>
        <family val="1"/>
        <charset val="204"/>
      </rPr>
      <t xml:space="preserve">) - установка шкафа и коммутатора </t>
    </r>
  </si>
  <si>
    <r>
      <t>FTTb - доумощнение УД и ДРС   (</t>
    </r>
    <r>
      <rPr>
        <b/>
        <sz val="10"/>
        <color theme="1"/>
        <rFont val="Times New Roman"/>
        <family val="1"/>
        <charset val="204"/>
      </rPr>
      <t>с 50% до 80%</t>
    </r>
    <r>
      <rPr>
        <sz val="10"/>
        <color theme="1"/>
        <rFont val="Times New Roman"/>
        <family val="1"/>
        <charset val="204"/>
      </rPr>
      <t>) - установка шкафа и коммутатора в УД и прокладка ДРС</t>
    </r>
  </si>
  <si>
    <r>
      <t xml:space="preserve">FTTb - доумощнение УД   </t>
    </r>
    <r>
      <rPr>
        <b/>
        <sz val="10"/>
        <color theme="1"/>
        <rFont val="Times New Roman"/>
        <family val="1"/>
        <charset val="204"/>
      </rPr>
      <t>более 80%</t>
    </r>
    <r>
      <rPr>
        <sz val="10"/>
        <color theme="1"/>
        <rFont val="Times New Roman"/>
        <family val="1"/>
        <charset val="204"/>
      </rPr>
      <t xml:space="preserve"> - установка коммутатора в УД без доумощнения ДРС</t>
    </r>
  </si>
  <si>
    <r>
      <t>FTTb - доумощнение УД и ДРС  (</t>
    </r>
    <r>
      <rPr>
        <b/>
        <sz val="10"/>
        <color theme="1"/>
        <rFont val="Times New Roman"/>
        <family val="1"/>
        <charset val="204"/>
      </rPr>
      <t>более 80%</t>
    </r>
    <r>
      <rPr>
        <sz val="10"/>
        <color theme="1"/>
        <rFont val="Times New Roman"/>
        <family val="1"/>
        <charset val="204"/>
      </rPr>
      <t xml:space="preserve">) - установка коммутатора в УД и прокладка ДРС  </t>
    </r>
  </si>
  <si>
    <r>
      <t xml:space="preserve">емкостью до </t>
    </r>
    <r>
      <rPr>
        <b/>
        <sz val="10"/>
        <color rgb="FF000000"/>
        <rFont val="Times New Roman"/>
        <family val="1"/>
        <charset val="204"/>
      </rPr>
      <t xml:space="preserve">10 </t>
    </r>
    <r>
      <rPr>
        <sz val="10"/>
        <color rgb="FF000000"/>
        <rFont val="Times New Roman"/>
        <family val="1"/>
        <charset val="204"/>
      </rPr>
      <t xml:space="preserve">пар </t>
    </r>
  </si>
  <si>
    <r>
      <t xml:space="preserve">емкостью до </t>
    </r>
    <r>
      <rPr>
        <b/>
        <sz val="10"/>
        <color rgb="FF000000"/>
        <rFont val="Times New Roman"/>
        <family val="1"/>
        <charset val="204"/>
      </rPr>
      <t>20</t>
    </r>
    <r>
      <rPr>
        <sz val="10"/>
        <color rgb="FF000000"/>
        <rFont val="Times New Roman"/>
        <family val="1"/>
        <charset val="204"/>
      </rPr>
      <t xml:space="preserve"> пар</t>
    </r>
  </si>
  <si>
    <r>
      <t xml:space="preserve">емкостью до </t>
    </r>
    <r>
      <rPr>
        <b/>
        <sz val="10"/>
        <color rgb="FF000000"/>
        <rFont val="Times New Roman"/>
        <family val="1"/>
        <charset val="204"/>
      </rPr>
      <t>50</t>
    </r>
    <r>
      <rPr>
        <sz val="10"/>
        <color rgb="FF000000"/>
        <rFont val="Times New Roman"/>
        <family val="1"/>
        <charset val="204"/>
      </rPr>
      <t xml:space="preserve"> пар </t>
    </r>
  </si>
  <si>
    <r>
      <t xml:space="preserve">емкостью до </t>
    </r>
    <r>
      <rPr>
        <b/>
        <sz val="10"/>
        <color rgb="FF000000"/>
        <rFont val="Times New Roman"/>
        <family val="1"/>
        <charset val="204"/>
      </rPr>
      <t>100</t>
    </r>
    <r>
      <rPr>
        <sz val="10"/>
        <color rgb="FF000000"/>
        <rFont val="Times New Roman"/>
        <family val="1"/>
        <charset val="204"/>
      </rPr>
      <t xml:space="preserve"> пар</t>
    </r>
  </si>
  <si>
    <r>
      <t xml:space="preserve">емкостью до </t>
    </r>
    <r>
      <rPr>
        <b/>
        <sz val="10"/>
        <color rgb="FF000000"/>
        <rFont val="Times New Roman"/>
        <family val="1"/>
        <charset val="204"/>
      </rPr>
      <t>200</t>
    </r>
    <r>
      <rPr>
        <sz val="10"/>
        <color rgb="FF000000"/>
        <rFont val="Times New Roman"/>
        <family val="1"/>
        <charset val="204"/>
      </rPr>
      <t xml:space="preserve"> пар </t>
    </r>
  </si>
  <si>
    <r>
      <t>емкостью до</t>
    </r>
    <r>
      <rPr>
        <b/>
        <sz val="10"/>
        <color rgb="FF000000"/>
        <rFont val="Times New Roman"/>
        <family val="1"/>
        <charset val="204"/>
      </rPr>
      <t xml:space="preserve"> 300 </t>
    </r>
    <r>
      <rPr>
        <sz val="10"/>
        <color rgb="FF000000"/>
        <rFont val="Times New Roman"/>
        <family val="1"/>
        <charset val="204"/>
      </rPr>
      <t xml:space="preserve">пар </t>
    </r>
  </si>
  <si>
    <r>
      <t xml:space="preserve">емкостью до </t>
    </r>
    <r>
      <rPr>
        <b/>
        <sz val="10"/>
        <color rgb="FF000000"/>
        <rFont val="Times New Roman"/>
        <family val="1"/>
        <charset val="204"/>
      </rPr>
      <t xml:space="preserve">400 </t>
    </r>
    <r>
      <rPr>
        <sz val="10"/>
        <color rgb="FF000000"/>
        <rFont val="Times New Roman"/>
        <family val="1"/>
        <charset val="204"/>
      </rPr>
      <t xml:space="preserve">пар </t>
    </r>
  </si>
  <si>
    <r>
      <t xml:space="preserve">емкостью до </t>
    </r>
    <r>
      <rPr>
        <b/>
        <sz val="10"/>
        <color rgb="FF000000"/>
        <rFont val="Times New Roman"/>
        <family val="1"/>
        <charset val="204"/>
      </rPr>
      <t>500</t>
    </r>
    <r>
      <rPr>
        <sz val="10"/>
        <color rgb="FF000000"/>
        <rFont val="Times New Roman"/>
        <family val="1"/>
        <charset val="204"/>
      </rPr>
      <t xml:space="preserve"> пар </t>
    </r>
  </si>
  <si>
    <r>
      <t xml:space="preserve">емкостью до </t>
    </r>
    <r>
      <rPr>
        <b/>
        <sz val="10"/>
        <color rgb="FF000000"/>
        <rFont val="Times New Roman"/>
        <family val="1"/>
        <charset val="204"/>
      </rPr>
      <t>600</t>
    </r>
    <r>
      <rPr>
        <sz val="10"/>
        <color rgb="FF000000"/>
        <rFont val="Times New Roman"/>
        <family val="1"/>
        <charset val="204"/>
      </rPr>
      <t xml:space="preserve"> пар </t>
    </r>
  </si>
  <si>
    <r>
      <t xml:space="preserve">Прокладка и монтаж медного кабеля типаТЦПмП,  ТЦППт  емкостью </t>
    </r>
    <r>
      <rPr>
        <b/>
        <sz val="10"/>
        <color rgb="FF000000"/>
        <rFont val="Times New Roman"/>
        <family val="1"/>
        <charset val="204"/>
      </rPr>
      <t>до 4 пар</t>
    </r>
    <r>
      <rPr>
        <sz val="10"/>
        <color rgb="FF000000"/>
        <rFont val="Times New Roman"/>
        <family val="1"/>
        <charset val="204"/>
      </rPr>
      <t xml:space="preserve"> по трубам, конструкциям,  опорам</t>
    </r>
  </si>
  <si>
    <r>
      <t xml:space="preserve">емкостью до </t>
    </r>
    <r>
      <rPr>
        <b/>
        <sz val="10"/>
        <color rgb="FF000000"/>
        <rFont val="Times New Roman"/>
        <family val="1"/>
        <charset val="204"/>
      </rPr>
      <t>10</t>
    </r>
    <r>
      <rPr>
        <sz val="10"/>
        <color rgb="FF000000"/>
        <rFont val="Times New Roman"/>
        <family val="1"/>
        <charset val="204"/>
      </rPr>
      <t xml:space="preserve"> пар </t>
    </r>
  </si>
  <si>
    <r>
      <t xml:space="preserve">емкостью до </t>
    </r>
    <r>
      <rPr>
        <b/>
        <sz val="10"/>
        <color rgb="FF000000"/>
        <rFont val="Times New Roman"/>
        <family val="1"/>
        <charset val="204"/>
      </rPr>
      <t xml:space="preserve">50 </t>
    </r>
    <r>
      <rPr>
        <sz val="10"/>
        <color rgb="FF000000"/>
        <rFont val="Times New Roman"/>
        <family val="1"/>
        <charset val="204"/>
      </rPr>
      <t xml:space="preserve">пар </t>
    </r>
  </si>
  <si>
    <r>
      <t xml:space="preserve">емкостью до </t>
    </r>
    <r>
      <rPr>
        <b/>
        <sz val="10"/>
        <color rgb="FF000000"/>
        <rFont val="Times New Roman"/>
        <family val="1"/>
        <charset val="204"/>
      </rPr>
      <t>300</t>
    </r>
    <r>
      <rPr>
        <sz val="10"/>
        <color rgb="FF000000"/>
        <rFont val="Times New Roman"/>
        <family val="1"/>
        <charset val="204"/>
      </rPr>
      <t xml:space="preserve"> пар </t>
    </r>
  </si>
  <si>
    <r>
      <t xml:space="preserve">емкостью до </t>
    </r>
    <r>
      <rPr>
        <b/>
        <sz val="10"/>
        <color rgb="FF000000"/>
        <rFont val="Times New Roman"/>
        <family val="1"/>
        <charset val="204"/>
      </rPr>
      <t>400</t>
    </r>
    <r>
      <rPr>
        <sz val="10"/>
        <color rgb="FF000000"/>
        <rFont val="Times New Roman"/>
        <family val="1"/>
        <charset val="204"/>
      </rPr>
      <t xml:space="preserve"> пар </t>
    </r>
  </si>
  <si>
    <r>
      <t xml:space="preserve">емкостью до </t>
    </r>
    <r>
      <rPr>
        <b/>
        <sz val="10"/>
        <color rgb="FF000000"/>
        <rFont val="Times New Roman"/>
        <family val="1"/>
        <charset val="204"/>
      </rPr>
      <t xml:space="preserve">500 </t>
    </r>
    <r>
      <rPr>
        <sz val="10"/>
        <color rgb="FF000000"/>
        <rFont val="Times New Roman"/>
        <family val="1"/>
        <charset val="204"/>
      </rPr>
      <t xml:space="preserve">пар </t>
    </r>
  </si>
  <si>
    <r>
      <t xml:space="preserve">кабельных каналов ( в т.ч.  закладных)и коробов шириной </t>
    </r>
    <r>
      <rPr>
        <b/>
        <sz val="10"/>
        <color rgb="FF000000"/>
        <rFont val="Times New Roman"/>
        <family val="1"/>
        <charset val="204"/>
      </rPr>
      <t>до 100 мм</t>
    </r>
    <r>
      <rPr>
        <sz val="10"/>
        <color rgb="FF000000"/>
        <rFont val="Times New Roman"/>
        <family val="1"/>
        <charset val="204"/>
      </rPr>
      <t xml:space="preserve"> и гофротрубы Д </t>
    </r>
    <r>
      <rPr>
        <b/>
        <sz val="10"/>
        <color rgb="FF000000"/>
        <rFont val="Times New Roman"/>
        <family val="1"/>
        <charset val="204"/>
      </rPr>
      <t>до 50мм</t>
    </r>
  </si>
  <si>
    <r>
      <t xml:space="preserve">кабельных каналов ( в т.ч.  закладных) и коробов шириной </t>
    </r>
    <r>
      <rPr>
        <b/>
        <sz val="10"/>
        <color rgb="FF000000"/>
        <rFont val="Times New Roman"/>
        <family val="1"/>
        <charset val="204"/>
      </rPr>
      <t>до 200 мм</t>
    </r>
  </si>
  <si>
    <r>
      <t>Прокладка и монтаж кабеля UTP Cat 5 (</t>
    </r>
    <r>
      <rPr>
        <b/>
        <sz val="10"/>
        <color rgb="FF000000"/>
        <rFont val="Times New Roman"/>
        <family val="1"/>
        <charset val="204"/>
      </rPr>
      <t>4 пары</t>
    </r>
    <r>
      <rPr>
        <sz val="10"/>
        <color rgb="FF000000"/>
        <rFont val="Times New Roman"/>
        <family val="1"/>
        <charset val="204"/>
      </rPr>
      <t>)  внутри здания с установкой ШАН/КБ/КЯ/КРТ и патч-панелей/плинтов и с учетом стоимости всех материалов, в том числе ШАН/КБ/КЯ/КРТ и патч-панелей/плинтов</t>
    </r>
  </si>
  <si>
    <r>
      <t xml:space="preserve">Прокладка и монтаж кабеля UTP Cat 5 (до </t>
    </r>
    <r>
      <rPr>
        <b/>
        <sz val="10"/>
        <color rgb="FF000000"/>
        <rFont val="Times New Roman"/>
        <family val="1"/>
        <charset val="204"/>
      </rPr>
      <t>4-х пар</t>
    </r>
    <r>
      <rPr>
        <sz val="10"/>
        <color rgb="FF000000"/>
        <rFont val="Times New Roman"/>
        <family val="1"/>
        <charset val="204"/>
      </rPr>
      <t>)  внутри здания от установленных ШАН и патч-панелей с установкой абонентской розетки и с учетом стоимости всех материалов и абонентской розетки</t>
    </r>
  </si>
  <si>
    <r>
      <t>Прокладка и монтаж медного кабеля (всех типов и видов констуктивного исполнения, в т.ч. и для цифровых систем передачи)</t>
    </r>
    <r>
      <rPr>
        <sz val="10"/>
        <color rgb="FFFF0000"/>
        <rFont val="Times New Roman"/>
        <family val="1"/>
        <charset val="204"/>
      </rPr>
      <t xml:space="preserve"> в канализации</t>
    </r>
  </si>
  <si>
    <r>
      <t xml:space="preserve">Прокладка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в грунт</t>
    </r>
  </si>
  <si>
    <r>
      <t xml:space="preserve">Прокладка (подвес)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по опорам</t>
    </r>
  </si>
  <si>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xml:space="preserve">) от сплиттера  2-го каскада с установкой оптической розетки и с учетом стоимости материалов и оптической розетки  </t>
    </r>
  </si>
  <si>
    <t>Указанный в настоящих расценках размер "до" включает в себя этот размер / количество.</t>
  </si>
  <si>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</si>
  <si>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</si>
  <si>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Строительство сетей абонентского доступа по технологии FTTb </t>
    </r>
    <r>
      <rPr>
        <b/>
        <sz val="10"/>
        <color rgb="FFFF0000"/>
        <rFont val="Times New Roman"/>
        <family val="1"/>
        <charset val="204"/>
      </rPr>
      <t>в Новостройках*</t>
    </r>
    <r>
      <rPr>
        <b/>
        <sz val="10"/>
        <color theme="1"/>
        <rFont val="Times New Roman"/>
        <family val="1"/>
        <charset val="204"/>
      </rPr>
      <t>:</t>
    </r>
  </si>
  <si>
    <r>
      <t xml:space="preserve">Строительство сетей абонентского доступа по технологии </t>
    </r>
    <r>
      <rPr>
        <b/>
        <sz val="10"/>
        <color theme="1"/>
        <rFont val="Times New Roman"/>
        <family val="1"/>
        <charset val="204"/>
      </rPr>
      <t>FTTb</t>
    </r>
    <r>
      <rPr>
        <sz val="10"/>
        <color theme="1"/>
        <rFont val="Times New Roman"/>
        <family val="1"/>
        <charset val="204"/>
      </rPr>
      <t xml:space="preserve"> </t>
    </r>
    <r>
      <rPr>
        <b/>
        <sz val="10"/>
        <color rgb="FFFF0000"/>
        <rFont val="Times New Roman"/>
        <family val="1"/>
        <charset val="204"/>
      </rPr>
      <t>в сегменте существующего жилья*</t>
    </r>
    <r>
      <rPr>
        <b/>
        <sz val="10"/>
        <color theme="1"/>
        <rFont val="Times New Roman"/>
        <family val="1"/>
        <charset val="204"/>
      </rPr>
      <t>:</t>
    </r>
  </si>
  <si>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</si>
  <si>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</si>
  <si>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Монтаж  телекоммуникационного шкафа </t>
    </r>
    <r>
      <rPr>
        <sz val="10"/>
        <color rgb="FFFF0000"/>
        <rFont val="Times New Roman"/>
        <family val="1"/>
        <charset val="204"/>
      </rPr>
      <t>с учетом стоимости укомплектованного шкафа</t>
    </r>
    <r>
      <rPr>
        <sz val="10"/>
        <color rgb="FF000000"/>
        <rFont val="Times New Roman"/>
        <family val="1"/>
        <charset val="204"/>
      </rPr>
      <t xml:space="preserve"> емкостью:</t>
    </r>
  </si>
  <si>
    <r>
      <t>СМР (включая стоимость материалов), прочие затраты, исполнительная документация,</t>
    </r>
    <r>
      <rPr>
        <sz val="10"/>
        <color rgb="FFFF0000"/>
        <rFont val="Times New Roman"/>
        <family val="1"/>
        <charset val="204"/>
      </rPr>
      <t xml:space="preserve"> без учета стоимости активного оборудования </t>
    </r>
  </si>
  <si>
    <r>
      <t xml:space="preserve">СМР, прочие затраты, исполнительная документация, при этом включено (не ограничиваясь этим):  монтаж шкафа, монтаж активного оборудования, электромонтажные работы, стоимость силового кабеля и монтажных материалов, стоимость укомплектованного шкафа, </t>
    </r>
    <r>
      <rPr>
        <sz val="10"/>
        <color rgb="FFFF0000"/>
        <rFont val="Times New Roman"/>
        <family val="1"/>
        <charset val="204"/>
      </rPr>
      <t xml:space="preserve">не включено: стоимость активного оборудования </t>
    </r>
  </si>
  <si>
    <r>
      <t xml:space="preserve"> Прокладка и монтаж ВОК </t>
    </r>
    <r>
      <rPr>
        <b/>
        <sz val="10"/>
        <color rgb="FFFF0000"/>
        <rFont val="Times New Roman"/>
        <family val="1"/>
        <charset val="204"/>
      </rPr>
      <t>в кабельной канализации, в грунте, по опорам</t>
    </r>
    <r>
      <rPr>
        <sz val="10"/>
        <color rgb="FF000000"/>
        <rFont val="Times New Roman"/>
        <family val="1"/>
        <charset val="204"/>
      </rPr>
      <t xml:space="preserve"> (при превышении длины магистральных участков ВОЛС 500м на дом)</t>
    </r>
  </si>
  <si>
    <r>
      <rPr>
        <sz val="10"/>
        <color theme="1" tint="4.9989318521683403E-2"/>
        <rFont val="Times New Roman"/>
        <family val="1"/>
        <charset val="204"/>
      </rPr>
      <t xml:space="preserve">Строительство кабельной канализации /доумощнение (докладка) </t>
    </r>
    <r>
      <rPr>
        <vertAlign val="superscript"/>
        <sz val="10"/>
        <color theme="1" tint="4.9989318521683403E-2"/>
        <rFont val="Times New Roman"/>
        <family val="1"/>
        <charset val="204"/>
      </rPr>
      <t>(8)</t>
    </r>
    <r>
      <rPr>
        <sz val="10"/>
        <color theme="1" tint="4.9989318521683403E-2"/>
        <rFont val="Times New Roman"/>
        <family val="1"/>
        <charset val="204"/>
      </rPr>
      <t xml:space="preserve"> к существующей  кабельной канализации,     (с учётом стоимости материалов) до 2-х каналов </t>
    </r>
    <r>
      <rPr>
        <sz val="10"/>
        <rFont val="Times New Roman"/>
        <family val="1"/>
        <charset val="204"/>
      </rPr>
      <t xml:space="preserve">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и газонов</t>
    </r>
    <r>
      <rPr>
        <sz val="10"/>
        <color rgb="FFFF0000"/>
        <rFont val="Times New Roman"/>
        <family val="1"/>
        <charset val="204"/>
      </rPr>
      <t>, без учета ГНБ, 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</si>
  <si>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и газонов</t>
    </r>
    <r>
      <rPr>
        <sz val="10"/>
        <color rgb="FFFF0000"/>
        <rFont val="Times New Roman"/>
        <family val="1"/>
        <charset val="204"/>
      </rPr>
      <t>, без учета ГНБ, без учета установки колодцев ККС)</t>
    </r>
  </si>
  <si>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</si>
  <si>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</si>
  <si>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FTTB стандартное строительство в домах   (с  ДРС  до подъездов и установкой КБ/КЯ/ЯР в количестве один комплект на подъезд в домах до 9-ти эт; 2-х и более комплектов для домов свыше 9-ти эт. с равномерным распределением КБ/КЯ/ЯР по высоте здания ,оконечивание кабеля (МПК и ВОК) с обеих сторон, стояки 100%,  нормативная длина  магистральных участков</t>
    </r>
    <r>
      <rPr>
        <b/>
        <sz val="10"/>
        <color theme="1" tint="4.9989318521683403E-2"/>
        <rFont val="Times New Roman"/>
        <family val="1"/>
        <charset val="204"/>
      </rPr>
      <t xml:space="preserve"> ВОЛС в кластере ШПД  до 500 м</t>
    </r>
    <r>
      <rPr>
        <b/>
        <vertAlign val="superscript"/>
        <sz val="10"/>
        <color theme="1" tint="4.9989318521683403E-2"/>
        <rFont val="Times New Roman"/>
        <family val="1"/>
        <charset val="204"/>
      </rPr>
      <t>(14)</t>
    </r>
    <r>
      <rPr>
        <b/>
        <sz val="10"/>
        <color theme="1" tint="4.9989318521683403E-2"/>
        <rFont val="Times New Roman"/>
        <family val="1"/>
        <charset val="204"/>
      </rPr>
      <t xml:space="preserve"> </t>
    </r>
    <r>
      <rPr>
        <sz val="10"/>
        <color theme="1" tint="4.9989318521683403E-2"/>
        <rFont val="Times New Roman"/>
        <family val="1"/>
        <charset val="204"/>
      </rPr>
      <t>на один дом)</t>
    </r>
  </si>
  <si>
    <r>
      <t xml:space="preserve">В разделе 1 состав работ по прокладке ВОЛС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2.10</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</si>
  <si>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t xml:space="preserve"> 52.3</t>
  </si>
  <si>
    <t>кронштейнов для муфт (декоративных футляров, кожухов, коробов) для размещения запасов кабелей, муфт и оконечных устройств на опорах и конструкциях</t>
  </si>
  <si>
    <t>СМР и услуги (включая стоимость  всех материалов), в т.ч. декоративное покрытие (покраска, нанесение логотипа и рекламной информации промышленным способом)</t>
  </si>
  <si>
    <t>Прокладка и монтаж кабельных каналов, коробов, кронштейнов для муфт (декоративных футляров, кожухов, коробов),  гофротрубы  (полный комплекс работ)</t>
  </si>
  <si>
    <t>34.4</t>
  </si>
  <si>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</si>
  <si>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</si>
  <si>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</si>
  <si>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53.3</t>
  </si>
  <si>
    <t xml:space="preserve">Подключение клиента к услуге по медной абонентской линии АЛ (UTP) </t>
  </si>
  <si>
    <t>1 подключение</t>
  </si>
  <si>
    <t xml:space="preserve">Предоставление доступа к сети передачи данных по технологии Ethernet - интернет / IP TV  - организация абонентской линии АЛ (до 100м) по  имеющимся коммуникациям (межэтажные стояки), а также установка новых, с прохождением перекрытий и перегородок + настройка оборудования (включая стоимость материалов, не включая стоимость оборудования) </t>
  </si>
  <si>
    <t>53.4</t>
  </si>
  <si>
    <t xml:space="preserve">Подключение клиента к услуге КТВ </t>
  </si>
  <si>
    <t>Предоставление доступа к сети КТВ  (до 100м) + настройка ТВ приемника (включая стоимость материалов, не включая стоимость оборудования) по  имеющимся коммуникациям (межэтажные стояки), а также установка новых, с прохождением перекрытий и перегородок</t>
  </si>
  <si>
    <r>
      <t xml:space="preserve">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10"/>
        <color rgb="FFFF0000"/>
        <rFont val="Times New Roman"/>
        <family val="1"/>
        <charset val="204"/>
      </rPr>
      <t>без учета стоимости коммутатора агрегации и  телекоммуникационного шкафа узла доступа (ТШ)</t>
    </r>
  </si>
  <si>
    <r>
      <t xml:space="preserve">СМР FTTB  строительство в новостройках (ДРС  100%, </t>
    </r>
    <r>
      <rPr>
        <sz val="10"/>
        <color rgb="FFFF0000"/>
        <rFont val="Times New Roman"/>
        <family val="1"/>
        <charset val="204"/>
      </rPr>
      <t>стояки не строятся</t>
    </r>
    <r>
      <rPr>
        <sz val="10"/>
        <color theme="1"/>
        <rFont val="Times New Roman"/>
        <family val="1"/>
        <charset val="204"/>
      </rPr>
      <t>,  установка КБ/КЯ/ЯР в требуемом количестве для 100% проникновения в подъезде с равномерным распределением по высоте здания, включая разделение по крыльям (минимум один комплект на подъезд в домах до 9-ти эт и 2 и более комплекта свыше 9-ти эт.),оконечивание кабеля (МПК и ВОК) с обеих сторон,  нормативная длина  магистральных участков ВОЛС в кластере ШПД  до 500 м на один дом)</t>
    </r>
  </si>
  <si>
    <r>
      <t>полный комплекс СМР , включая СМР на установку ТШ,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10"/>
        <color rgb="FFFF0000"/>
        <rFont val="Times New Roman"/>
        <family val="1"/>
        <charset val="204"/>
      </rPr>
      <t xml:space="preserve"> без учета стоимости коммутатора агрегации и  телекоммуникационного шкафа узла доступа (ТШ)</t>
    </r>
  </si>
  <si>
    <t>СМР (включая материалы),  восстановление отделки фасада и фундамента, оформление разрешительных документов, исполнительной документации по МР и РД</t>
  </si>
  <si>
    <r>
      <t xml:space="preserve">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 Земельное дело, топосъемка и согласования (при строительстве) .Оформление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</si>
  <si>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Земельное дело, топосъемка и согласования (при строительстве).Оформление разрешительных документов и исполнительной документации по МР и РД.</t>
    </r>
    <r>
      <rPr>
        <sz val="10"/>
        <color rgb="FFFF0000"/>
        <rFont val="Times New Roman"/>
        <family val="1"/>
        <charset val="204"/>
      </rPr>
      <t xml:space="preserve"> Без учета установки  и стоимости колодцев ККС (в комплекте</t>
    </r>
    <r>
      <rPr>
        <sz val="10"/>
        <rFont val="Times New Roman"/>
        <family val="1"/>
        <charset val="204"/>
      </rPr>
      <t xml:space="preserve">).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6.1 и 6.2 </t>
    </r>
    <r>
      <rPr>
        <sz val="10"/>
        <color rgb="FFFF0000"/>
        <rFont val="Times New Roman"/>
        <family val="1"/>
        <charset val="204"/>
      </rPr>
      <t xml:space="preserve">к= 0,94 </t>
    </r>
    <r>
      <rPr>
        <sz val="10"/>
        <color theme="1" tint="4.9989318521683403E-2"/>
        <rFont val="Times New Roman"/>
        <family val="1"/>
        <charset val="204"/>
      </rPr>
      <t xml:space="preserve">, к расценкам 6.3  </t>
    </r>
    <r>
      <rPr>
        <sz val="10"/>
        <color rgb="FFFF0000"/>
        <rFont val="Times New Roman"/>
        <family val="1"/>
        <charset val="204"/>
      </rPr>
      <t>к=0,78</t>
    </r>
  </si>
  <si>
    <t>СМР (включая материалы),  оформление разрешительных документов, исполнительной документации по МР и РД</t>
  </si>
  <si>
    <r>
      <t xml:space="preserve">СМР (включая стоимость всех материалов), оформление разрешительных документов, исполнительной документации по МР и РД. </t>
    </r>
    <r>
      <rPr>
        <sz val="10"/>
        <color rgb="FFFF0000"/>
        <rFont val="Times New Roman"/>
        <family val="1"/>
        <charset val="204"/>
      </rPr>
      <t>Для применения в стесненных городских или иных условиях как исключение</t>
    </r>
  </si>
  <si>
    <t>СМР (включая стоимость всех материалов, в т.ч. и оснастки опор),  оформление разрешительных и согласующих документов, исполнительной документации по МР и РД</t>
  </si>
  <si>
    <t>СМР с учетом стоимости материалов,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 каналов, откачку воды, установку консолей в колодцах  (при необходимости), оснащение/дооснащение опор необходимой арматурой,установку муфт со сваркой волокон (включая стоимость муфт), герметизацию каналов, бирки, сигнальные (опозновательные) ленты,внутриобъектовые работы, монтаж кабель-ростов, кабель-каналов,стоек, оптических кроссов , оконечивание кабеля с двух сторон,проведение всех  измерений ВОК, включая входной контроль кабеля,оформление разрешительных и согласующих документов, комплекта исполнительной документации по МР и РД</t>
  </si>
  <si>
    <t>СМР (включая стоимость всех материалов), оформление разрешительных документов, исполнительной документации по МР и РД</t>
  </si>
  <si>
    <t>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</si>
  <si>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СМР (включая стоимость материалов), оформление разрешительных документов, исполнительной документации по МР и РД</t>
  </si>
  <si>
    <t>СМР, включая установку опор со стоимостью опор различных видов и вспомогательных материалов, в т.ч. и оснастки, оформление разрешительных документов, в т.ч. и схем выбора направлений трассы, исполнительной документации по МР и РД.</t>
  </si>
  <si>
    <t>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</si>
  <si>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r>
      <t>СМР, включая пробивку и заделку отверстий, установку гильз в перекрытиях, восстановление отделки поверхностей в доме, соединение трубостоек,</t>
    </r>
    <r>
      <rPr>
        <sz val="10"/>
        <color rgb="FFFF0000"/>
        <rFont val="Times New Roman"/>
        <family val="1"/>
        <charset val="204"/>
      </rPr>
      <t xml:space="preserve"> включая стоимость всех материалов</t>
    </r>
    <r>
      <rPr>
        <sz val="10"/>
        <rFont val="Times New Roman"/>
        <family val="1"/>
        <charset val="204"/>
      </rPr>
      <t>, прочие затраты, исполнительная документация по МР</t>
    </r>
  </si>
  <si>
    <t>СМР (включая стоимость материалов), прочие,  в т.ч. восстановление отделки поверхностей, исполнительная документация по МР</t>
  </si>
  <si>
    <r>
      <t xml:space="preserve">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</si>
  <si>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</si>
  <si>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t xml:space="preserve"> СМР (включая стоимость материалов), прочие, в том числе оформление разрешительных документов, исполнительной документации по МР.</t>
  </si>
  <si>
    <t xml:space="preserve">СМР (включая стоимость  материалов, в том числе стоимость розеток, коробок), прочие, исполнительная документация </t>
  </si>
  <si>
    <t>СМР (включая стоимость  материалов), прочие, исполнительная документация по МР.</t>
  </si>
  <si>
    <t>СМР, включая стоимость материалов внутриобъектовые работы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</si>
  <si>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t>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каналов,стоек,  муфт, проведение комплекса измерений), оформление разрешительных документов, исполнительной документации по МР и РД.</t>
  </si>
  <si>
    <t>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 , стоек,  муфт, проведение комплекса измерений), оформление разрешительных документов, в т.ч. и схем выбора направлений трассы, исполнительной документации по МР и РД.</t>
  </si>
  <si>
    <t>СМР, включая стоимость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кабельростов,кабельных каналов, стоек,  муфт, проведение комплекса измерений), оформление разрешительных документов, исполнительной документации по МР и РД.</t>
  </si>
  <si>
    <t>СМР (включая стоимость  материалов), включая заделку отверстий и восстановление поверхностей и их отделки</t>
  </si>
  <si>
    <t>СМР (включая стоимость материалов, в том числе абонентской розетки), прочие, исполнительная документация по МР.</t>
  </si>
  <si>
    <t>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</si>
  <si>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</si>
  <si>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необходимых для строительства. </t>
  </si>
  <si>
    <t>Стоимость строительства единицы измерения без НДС, руб.</t>
  </si>
  <si>
    <t>Удельные расценки  на виды работ при строительстве объектов  FTTB  и  КТВ по проекту: "Выполнение работ по строительству сетей по технологии FTTB, КТВ в Республике Башкортостан"</t>
  </si>
  <si>
    <t>Приложение №1 к Форме 3 ТЕХНИКО-КОММЕРЧЕСКОЕ ПРЕДЛОЖЕНИЕ</t>
  </si>
  <si>
    <t xml:space="preserve">Предложение о коэффициенте снижения цены (0&lt;Коэф&lt;1) </t>
  </si>
  <si>
    <t>ПРЕДЛОЖЕНИЕ ПРЕТЕНДЕНТА                                                Стоимость строительства единицы измерения без НДС, руб. с учетом коэфициента снижения цены</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</si>
</sst>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103">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6"/>
      <color theme="0"/>
      <name val="Times New Roman"/>
      <family val="1"/>
      <charset val="204"/>
    </font>
    <font>
      <b/>
      <sz val="18"/>
      <color theme="0"/>
      <name val="Times New Roman"/>
      <family val="1"/>
      <charset val="204"/>
    </font>
    <font>
      <b/>
      <sz val="16"/>
      <color theme="1"/>
      <name val="Times New Roman"/>
      <family val="1"/>
      <charset val="204"/>
    </font>
    <font>
      <vertAlign val="superscript"/>
      <sz val="10"/>
      <color theme="1" tint="4.9989318521683403E-2"/>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b/>
      <vertAlign val="superscript"/>
      <sz val="10"/>
      <color theme="1" tint="4.9989318521683403E-2"/>
      <name val="Times New Roman"/>
      <family val="1"/>
      <charset val="204"/>
    </font>
    <font>
      <b/>
      <sz val="14"/>
      <color theme="1"/>
      <name val="Times New Roman"/>
      <family val="1"/>
      <charset val="204"/>
    </font>
    <font>
      <sz val="9"/>
      <color theme="1"/>
      <name val="Times New Roman"/>
      <family val="1"/>
      <charset val="204"/>
    </font>
  </fonts>
  <fills count="73">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FFFCC"/>
        <bgColor indexed="64"/>
      </patternFill>
    </fill>
    <fill>
      <patternFill patternType="solid">
        <fgColor rgb="FFFDE9D9"/>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right style="thin">
        <color rgb="FF3F3F3F"/>
      </right>
      <top style="thin">
        <color rgb="FF3F3F3F"/>
      </top>
      <bottom style="thin">
        <color rgb="FF3F3F3F"/>
      </bottom>
      <diagonal/>
    </border>
    <border>
      <left/>
      <right style="thin">
        <color indexed="64"/>
      </right>
      <top/>
      <bottom style="thin">
        <color indexed="64"/>
      </bottom>
      <diagonal/>
    </border>
    <border>
      <left style="thin">
        <color indexed="64"/>
      </left>
      <right/>
      <top/>
      <bottom style="thin">
        <color indexed="64"/>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thin">
        <color indexed="22"/>
      </left>
      <right style="thin">
        <color indexed="22"/>
      </right>
      <top style="thin">
        <color indexed="22"/>
      </top>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22"/>
      </right>
      <top style="thin">
        <color indexed="22"/>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top style="thin">
        <color indexed="64"/>
      </top>
      <bottom style="thin">
        <color indexed="64"/>
      </bottom>
      <diagonal/>
    </border>
    <border>
      <left style="thin">
        <color rgb="FF3F3F3F"/>
      </left>
      <right/>
      <top style="thin">
        <color rgb="FF3F3F3F"/>
      </top>
      <bottom style="thin">
        <color rgb="FF3F3F3F"/>
      </bottom>
      <diagonal/>
    </border>
    <border>
      <left/>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style="thin">
        <color indexed="22"/>
      </left>
      <right/>
      <top/>
      <bottom/>
      <diagonal/>
    </border>
    <border>
      <left/>
      <right style="thin">
        <color auto="1"/>
      </right>
      <top style="thin">
        <color indexed="64"/>
      </top>
      <bottom style="thin">
        <color auto="1"/>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3" fillId="0" borderId="0"/>
    <xf numFmtId="168" fontId="17" fillId="6" borderId="10"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8" fillId="0" borderId="0"/>
    <xf numFmtId="0" fontId="18" fillId="0" borderId="0"/>
    <xf numFmtId="0" fontId="18" fillId="0" borderId="0"/>
    <xf numFmtId="0" fontId="18" fillId="0" borderId="0"/>
    <xf numFmtId="0" fontId="19" fillId="0" borderId="0"/>
    <xf numFmtId="0" fontId="19" fillId="0" borderId="0"/>
    <xf numFmtId="0" fontId="18" fillId="0" borderId="0"/>
    <xf numFmtId="0" fontId="4" fillId="0" borderId="0"/>
    <xf numFmtId="0" fontId="19" fillId="0" borderId="0"/>
    <xf numFmtId="0" fontId="18" fillId="0" borderId="0"/>
    <xf numFmtId="0" fontId="19" fillId="0" borderId="0"/>
    <xf numFmtId="0" fontId="20" fillId="0" borderId="0"/>
    <xf numFmtId="49" fontId="17" fillId="6" borderId="1" applyBorder="0">
      <alignment horizontal="center" wrapText="1"/>
    </xf>
    <xf numFmtId="0" fontId="21" fillId="6" borderId="1" applyBorder="0">
      <alignment horizontal="left" wrapText="1"/>
    </xf>
    <xf numFmtId="0" fontId="17" fillId="6" borderId="3" applyBorder="0">
      <alignment horizontal="center" textRotation="90" wrapText="1"/>
    </xf>
    <xf numFmtId="0" fontId="18"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4"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8" fillId="0" borderId="0"/>
    <xf numFmtId="0" fontId="18" fillId="0" borderId="0"/>
    <xf numFmtId="0" fontId="18" fillId="0" borderId="0"/>
    <xf numFmtId="0" fontId="18" fillId="0" borderId="0"/>
    <xf numFmtId="0" fontId="22" fillId="0" borderId="0">
      <alignment vertical="center"/>
    </xf>
    <xf numFmtId="0" fontId="4" fillId="0" borderId="0"/>
    <xf numFmtId="0" fontId="19" fillId="0" borderId="0"/>
    <xf numFmtId="0" fontId="18" fillId="0" borderId="0"/>
    <xf numFmtId="0" fontId="19" fillId="0" borderId="0"/>
    <xf numFmtId="0" fontId="18" fillId="0" borderId="0"/>
    <xf numFmtId="0" fontId="19" fillId="0" borderId="0"/>
    <xf numFmtId="0" fontId="19" fillId="0" borderId="0"/>
    <xf numFmtId="0" fontId="4" fillId="0" borderId="0"/>
    <xf numFmtId="0" fontId="18" fillId="0" borderId="0"/>
    <xf numFmtId="0" fontId="18"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8" fillId="0" borderId="0"/>
    <xf numFmtId="0" fontId="18" fillId="0" borderId="0"/>
    <xf numFmtId="0" fontId="18" fillId="0" borderId="0"/>
    <xf numFmtId="0" fontId="18" fillId="0" borderId="0"/>
    <xf numFmtId="0" fontId="4" fillId="0" borderId="0"/>
    <xf numFmtId="0" fontId="20" fillId="0" borderId="0"/>
    <xf numFmtId="0" fontId="18" fillId="0" borderId="0"/>
    <xf numFmtId="0" fontId="18" fillId="0" borderId="0"/>
    <xf numFmtId="0" fontId="18" fillId="0" borderId="0"/>
    <xf numFmtId="0" fontId="18" fillId="0" borderId="0"/>
    <xf numFmtId="0" fontId="19" fillId="0" borderId="0"/>
    <xf numFmtId="0" fontId="18" fillId="0" borderId="0"/>
    <xf numFmtId="0" fontId="19" fillId="0" borderId="0"/>
    <xf numFmtId="0" fontId="18" fillId="0" borderId="0"/>
    <xf numFmtId="0" fontId="19" fillId="0" borderId="0"/>
    <xf numFmtId="0" fontId="19" fillId="0" borderId="0"/>
    <xf numFmtId="0" fontId="18" fillId="0" borderId="0"/>
    <xf numFmtId="0" fontId="19" fillId="0" borderId="0"/>
    <xf numFmtId="0" fontId="19" fillId="0" borderId="0"/>
    <xf numFmtId="0" fontId="19" fillId="0" borderId="0"/>
    <xf numFmtId="0" fontId="4" fillId="0" borderId="0"/>
    <xf numFmtId="0" fontId="18" fillId="0" borderId="0"/>
    <xf numFmtId="0" fontId="19" fillId="0" borderId="0"/>
    <xf numFmtId="0" fontId="4" fillId="0" borderId="0"/>
    <xf numFmtId="0" fontId="18" fillId="0" borderId="0"/>
    <xf numFmtId="0" fontId="19" fillId="0" borderId="0"/>
    <xf numFmtId="0" fontId="4" fillId="0" borderId="0"/>
    <xf numFmtId="0" fontId="4" fillId="0" borderId="0"/>
    <xf numFmtId="0" fontId="2" fillId="0" borderId="0"/>
    <xf numFmtId="49" fontId="23" fillId="0" borderId="0" applyFill="0" applyProtection="0">
      <alignment horizontal="centerContinuous" wrapText="1"/>
    </xf>
    <xf numFmtId="0" fontId="24" fillId="7" borderId="11">
      <alignment horizontal="center"/>
    </xf>
    <xf numFmtId="169" fontId="25" fillId="8" borderId="1">
      <alignment horizontal="center"/>
    </xf>
    <xf numFmtId="1" fontId="3" fillId="0" borderId="12"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13" applyFill="0" applyProtection="0">
      <alignment horizontal="justify" vertical="center" wrapText="1"/>
    </xf>
    <xf numFmtId="49" fontId="26" fillId="0" borderId="13" applyFill="0" applyProtection="0">
      <alignment horizontal="center" vertical="center" wrapText="1"/>
    </xf>
    <xf numFmtId="2" fontId="3" fillId="0" borderId="14"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7"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7" fillId="28" borderId="0" applyNumberFormat="0" applyBorder="0" applyAlignment="0" applyProtection="0"/>
    <xf numFmtId="0" fontId="27"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7" fillId="28" borderId="0" applyNumberFormat="0" applyBorder="0" applyAlignment="0" applyProtection="0"/>
    <xf numFmtId="0" fontId="27"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7" fillId="25" borderId="0" applyNumberFormat="0" applyBorder="0" applyAlignment="0" applyProtection="0"/>
    <xf numFmtId="0" fontId="27"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7" fillId="34" borderId="0" applyNumberFormat="0" applyBorder="0" applyAlignment="0" applyProtection="0"/>
    <xf numFmtId="172" fontId="28" fillId="35" borderId="0">
      <alignment horizontal="center" vertical="center"/>
    </xf>
    <xf numFmtId="165" fontId="29" fillId="0" borderId="15" applyFont="0" applyBorder="0">
      <alignment horizontal="right" vertical="center"/>
    </xf>
    <xf numFmtId="0" fontId="30"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5" fillId="36" borderId="1">
      <alignment vertical="center"/>
    </xf>
    <xf numFmtId="173" fontId="29" fillId="0" borderId="0" applyFont="0" applyBorder="0" applyProtection="0">
      <alignment vertical="center"/>
    </xf>
    <xf numFmtId="172" fontId="4" fillId="0" borderId="0" applyNumberFormat="0" applyFont="0" applyAlignment="0">
      <alignment horizontal="center" vertical="center"/>
    </xf>
    <xf numFmtId="39" fontId="31" fillId="6" borderId="0" applyNumberFormat="0" applyBorder="0">
      <alignment vertical="center"/>
    </xf>
    <xf numFmtId="0" fontId="32" fillId="37" borderId="0" applyNumberFormat="0" applyBorder="0" applyAlignment="0" applyProtection="0"/>
    <xf numFmtId="0" fontId="25" fillId="0" borderId="0">
      <alignment horizontal="left"/>
    </xf>
    <xf numFmtId="169" fontId="33" fillId="38" borderId="1">
      <alignment vertical="center"/>
    </xf>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169" fontId="33" fillId="39" borderId="1">
      <alignment vertical="center"/>
    </xf>
    <xf numFmtId="174" fontId="4" fillId="0" borderId="0"/>
    <xf numFmtId="174" fontId="4" fillId="0" borderId="0"/>
    <xf numFmtId="165" fontId="25" fillId="40" borderId="11">
      <alignment vertical="center"/>
    </xf>
    <xf numFmtId="0" fontId="35" fillId="29" borderId="16"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9" fillId="0" borderId="0" applyFont="0" applyFill="0" applyBorder="0" applyAlignment="0" applyProtection="0"/>
    <xf numFmtId="178" fontId="4" fillId="0" borderId="0">
      <alignment horizontal="center"/>
    </xf>
    <xf numFmtId="0" fontId="36" fillId="0" borderId="17"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9" fillId="44" borderId="0">
      <alignment horizontal="centerContinuous" vertical="center"/>
    </xf>
    <xf numFmtId="165" fontId="25" fillId="8" borderId="1" applyBorder="0">
      <alignment horizontal="center" vertical="center"/>
    </xf>
    <xf numFmtId="0" fontId="40"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6" fillId="45" borderId="17" applyNumberFormat="0" applyProtection="0">
      <alignment vertical="top"/>
    </xf>
    <xf numFmtId="0" fontId="41" fillId="0" borderId="18" applyNumberFormat="0" applyFill="0" applyAlignment="0" applyProtection="0"/>
    <xf numFmtId="0" fontId="42" fillId="0" borderId="19" applyNumberFormat="0" applyFill="0" applyAlignment="0" applyProtection="0"/>
    <xf numFmtId="0" fontId="43" fillId="0" borderId="20" applyNumberFormat="0" applyFill="0" applyAlignment="0" applyProtection="0"/>
    <xf numFmtId="0" fontId="43"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2" fontId="44" fillId="46" borderId="4">
      <alignment horizontal="left"/>
      <protection locked="0"/>
    </xf>
    <xf numFmtId="0" fontId="45" fillId="47" borderId="0"/>
    <xf numFmtId="0" fontId="45" fillId="47" borderId="0"/>
    <xf numFmtId="0" fontId="45" fillId="47" borderId="0"/>
    <xf numFmtId="0" fontId="45" fillId="47" borderId="0"/>
    <xf numFmtId="0" fontId="45" fillId="47" borderId="0"/>
    <xf numFmtId="0" fontId="45" fillId="47" borderId="0"/>
    <xf numFmtId="0" fontId="45" fillId="47" borderId="0"/>
    <xf numFmtId="0" fontId="45" fillId="47" borderId="0"/>
    <xf numFmtId="0" fontId="45" fillId="47" borderId="0"/>
    <xf numFmtId="0" fontId="45" fillId="47" borderId="0"/>
    <xf numFmtId="0" fontId="16" fillId="48" borderId="0"/>
    <xf numFmtId="0" fontId="16" fillId="48" borderId="0"/>
    <xf numFmtId="0" fontId="16" fillId="48" borderId="0"/>
    <xf numFmtId="0" fontId="16" fillId="48" borderId="0"/>
    <xf numFmtId="0" fontId="16" fillId="48" borderId="0"/>
    <xf numFmtId="0" fontId="16" fillId="48" borderId="0"/>
    <xf numFmtId="0" fontId="16" fillId="48" borderId="0"/>
    <xf numFmtId="0" fontId="16" fillId="48" borderId="0"/>
    <xf numFmtId="0" fontId="16" fillId="48" borderId="0"/>
    <xf numFmtId="0" fontId="16" fillId="48"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31" fillId="49" borderId="1">
      <alignment horizontal="center" vertical="center" wrapText="1"/>
      <protection locked="0"/>
    </xf>
    <xf numFmtId="2" fontId="47" fillId="0" borderId="1">
      <alignment horizontal="center" vertical="center"/>
    </xf>
    <xf numFmtId="0" fontId="48" fillId="0" borderId="0"/>
    <xf numFmtId="0" fontId="4" fillId="0" borderId="0"/>
    <xf numFmtId="0" fontId="49" fillId="34" borderId="21" applyNumberFormat="0" applyAlignment="0" applyProtection="0"/>
    <xf numFmtId="10" fontId="50" fillId="50" borderId="1" applyNumberFormat="0" applyBorder="0" applyAlignment="0" applyProtection="0"/>
    <xf numFmtId="165" fontId="25" fillId="51" borderId="1">
      <alignment vertical="center"/>
      <protection locked="0"/>
    </xf>
    <xf numFmtId="0" fontId="51" fillId="0" borderId="0">
      <alignment horizontal="center" vertical="center" wrapText="1"/>
    </xf>
    <xf numFmtId="169" fontId="4" fillId="52" borderId="1">
      <alignment vertical="center"/>
    </xf>
    <xf numFmtId="180" fontId="52" fillId="0" borderId="0" applyFont="0" applyFill="0" applyBorder="0" applyAlignment="0" applyProtection="0"/>
    <xf numFmtId="0" fontId="53" fillId="0" borderId="0">
      <alignment horizontal="center" vertical="center" wrapText="1"/>
    </xf>
    <xf numFmtId="172" fontId="54" fillId="53" borderId="22" applyBorder="0" applyAlignment="0">
      <alignment horizontal="left" indent="1"/>
    </xf>
    <xf numFmtId="0" fontId="55" fillId="0" borderId="23" applyNumberFormat="0" applyFill="0" applyAlignment="0" applyProtection="0"/>
    <xf numFmtId="0" fontId="56" fillId="54" borderId="0" applyNumberFormat="0" applyBorder="0" applyAlignment="0" applyProtection="0"/>
    <xf numFmtId="0" fontId="17" fillId="6" borderId="1" applyFont="0" applyBorder="0" applyAlignment="0">
      <alignment horizontal="center" vertical="center"/>
    </xf>
    <xf numFmtId="181" fontId="57" fillId="0" borderId="0"/>
    <xf numFmtId="0" fontId="4" fillId="0" borderId="0"/>
    <xf numFmtId="0" fontId="4" fillId="0" borderId="0"/>
    <xf numFmtId="0" fontId="4" fillId="0" borderId="0"/>
    <xf numFmtId="0" fontId="18" fillId="0" borderId="0"/>
    <xf numFmtId="0" fontId="18" fillId="0" borderId="0"/>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8" fillId="0" borderId="0">
      <alignment horizontal="left"/>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183" fontId="3" fillId="0" borderId="0" applyFont="0" applyFill="0" applyBorder="0" applyAlignment="0" applyProtection="0"/>
    <xf numFmtId="0" fontId="60" fillId="55" borderId="24" applyNumberFormat="0" applyAlignment="0" applyProtection="0"/>
    <xf numFmtId="0" fontId="61" fillId="6" borderId="0">
      <alignment vertical="center"/>
    </xf>
    <xf numFmtId="39" fontId="31"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8" fillId="0" borderId="0"/>
    <xf numFmtId="0" fontId="4" fillId="0" borderId="0"/>
    <xf numFmtId="169" fontId="62"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63" fillId="57" borderId="1">
      <alignment vertical="top"/>
    </xf>
    <xf numFmtId="0" fontId="64" fillId="58" borderId="0">
      <alignment horizontal="center" vertical="center"/>
    </xf>
    <xf numFmtId="0" fontId="64" fillId="58" borderId="0">
      <alignment horizontal="right" vertical="top"/>
    </xf>
    <xf numFmtId="0" fontId="65" fillId="0" borderId="0" applyNumberFormat="0" applyFill="0" applyBorder="0" applyAlignment="0" applyProtection="0"/>
    <xf numFmtId="187" fontId="4" fillId="35" borderId="1">
      <alignment vertical="center"/>
    </xf>
    <xf numFmtId="188" fontId="66" fillId="0" borderId="1">
      <alignment horizontal="left" vertical="center"/>
      <protection locked="0"/>
    </xf>
    <xf numFmtId="0" fontId="4" fillId="59" borderId="0"/>
    <xf numFmtId="0" fontId="18" fillId="0" borderId="0"/>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169" fontId="4" fillId="44" borderId="25" applyNumberFormat="0" applyFont="0" applyAlignment="0">
      <alignment horizontal="left"/>
    </xf>
    <xf numFmtId="0" fontId="67" fillId="0" borderId="0"/>
    <xf numFmtId="3" fontId="38"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8" fillId="0" borderId="0">
      <alignment horizontal="left"/>
    </xf>
    <xf numFmtId="191" fontId="4" fillId="6" borderId="0" applyFill="0"/>
    <xf numFmtId="0" fontId="68" fillId="0" borderId="0" applyNumberFormat="0" applyFill="0" applyBorder="0" applyAlignment="0" applyProtection="0">
      <alignment horizontal="center"/>
    </xf>
    <xf numFmtId="169" fontId="24" fillId="7" borderId="11">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9" fillId="0" borderId="26"/>
    <xf numFmtId="0" fontId="70" fillId="0" borderId="0" applyNumberFormat="0" applyFill="0" applyBorder="0" applyAlignment="0" applyProtection="0"/>
    <xf numFmtId="0" fontId="71" fillId="60" borderId="27">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1"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49" fillId="14" borderId="21"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60" fillId="65" borderId="24"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0" fontId="72" fillId="65" borderId="21"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1" fillId="6" borderId="0" applyNumberFormat="0" applyFont="0" applyFill="0" applyBorder="0" applyAlignment="0" applyProtection="0">
      <alignment vertical="center"/>
    </xf>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0" borderId="0">
      <alignment horizontal="left"/>
    </xf>
    <xf numFmtId="0" fontId="77" fillId="6" borderId="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35" fillId="66" borderId="16" applyNumberFormat="0" applyAlignment="0" applyProtection="0"/>
    <xf numFmtId="0" fontId="78" fillId="6" borderId="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0" fontId="56"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3" fillId="0" borderId="0"/>
    <xf numFmtId="0" fontId="4" fillId="0" borderId="0"/>
    <xf numFmtId="0" fontId="4" fillId="0" borderId="0"/>
    <xf numFmtId="0" fontId="4" fillId="0" borderId="0"/>
    <xf numFmtId="0" fontId="1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5" fillId="0" borderId="0"/>
    <xf numFmtId="0" fontId="1" fillId="0" borderId="0"/>
    <xf numFmtId="0" fontId="4" fillId="0" borderId="0"/>
    <xf numFmtId="0" fontId="80"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1" fillId="10" borderId="0" applyNumberFormat="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0" fontId="3" fillId="67" borderId="31"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3" fillId="39" borderId="0">
      <alignment horizontal="center" vertical="top"/>
    </xf>
    <xf numFmtId="3" fontId="84" fillId="0" borderId="0" applyFont="0" applyFill="0" applyBorder="0" applyProtection="0">
      <alignment horizontal="right" vertical="center"/>
    </xf>
    <xf numFmtId="0" fontId="19" fillId="0" borderId="0"/>
    <xf numFmtId="0" fontId="4" fillId="0" borderId="0"/>
    <xf numFmtId="0" fontId="18" fillId="0" borderId="0"/>
    <xf numFmtId="0" fontId="19" fillId="0" borderId="0"/>
    <xf numFmtId="196" fontId="85" fillId="0" borderId="0" applyFont="0" applyFill="0" applyBorder="0" applyAlignment="0" applyProtection="0"/>
    <xf numFmtId="167" fontId="25" fillId="0" borderId="0" applyFont="0" applyFill="0" applyBorder="0" applyAlignment="0" applyProtection="0"/>
    <xf numFmtId="167" fontId="3" fillId="0" borderId="0" applyFont="0" applyFill="0" applyBorder="0" applyAlignment="0" applyProtection="0"/>
    <xf numFmtId="167" fontId="13"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0"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165" fontId="25" fillId="68" borderId="1">
      <alignment horizontal="center" vertical="center"/>
      <protection locked="0"/>
    </xf>
    <xf numFmtId="0" fontId="86" fillId="0" borderId="0"/>
    <xf numFmtId="0" fontId="87" fillId="69" borderId="35" applyNumberFormat="0" applyAlignment="0" applyProtection="0"/>
    <xf numFmtId="0" fontId="99" fillId="0" borderId="0" applyNumberFormat="0" applyFill="0" applyBorder="0" applyAlignment="0" applyProtection="0"/>
  </cellStyleXfs>
  <cellXfs count="226">
    <xf numFmtId="0" fontId="0" fillId="0" borderId="0" xfId="0"/>
    <xf numFmtId="0" fontId="0" fillId="0" borderId="0" xfId="0"/>
    <xf numFmtId="0" fontId="0" fillId="0" borderId="0" xfId="0" applyProtection="1"/>
    <xf numFmtId="0" fontId="8" fillId="0" borderId="3" xfId="0" applyFont="1" applyBorder="1" applyAlignment="1" applyProtection="1">
      <alignment vertical="center" wrapText="1"/>
    </xf>
    <xf numFmtId="0" fontId="5" fillId="0" borderId="1" xfId="11" applyFont="1" applyFill="1" applyBorder="1" applyAlignment="1" applyProtection="1">
      <alignment horizontal="center" vertical="center" wrapText="1"/>
    </xf>
    <xf numFmtId="0" fontId="99" fillId="0" borderId="1" xfId="3230" applyBorder="1" applyAlignment="1" applyProtection="1">
      <alignment horizontal="left" vertical="center"/>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xf>
    <xf numFmtId="4" fontId="88" fillId="0" borderId="37" xfId="3229" applyNumberFormat="1" applyFont="1" applyFill="1" applyBorder="1" applyAlignment="1" applyProtection="1">
      <alignment horizontal="center" vertical="center" wrapText="1"/>
    </xf>
    <xf numFmtId="0" fontId="8" fillId="0" borderId="3" xfId="0" applyFont="1" applyBorder="1" applyAlignment="1" applyProtection="1">
      <alignment horizontal="center" vertical="center"/>
    </xf>
    <xf numFmtId="0" fontId="89" fillId="0" borderId="1"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4" fontId="8" fillId="0" borderId="1" xfId="0" applyNumberFormat="1" applyFont="1" applyFill="1" applyBorder="1" applyProtection="1"/>
    <xf numFmtId="4" fontId="8" fillId="71" borderId="1" xfId="1" applyNumberFormat="1" applyFont="1" applyFill="1" applyBorder="1" applyAlignment="1" applyProtection="1">
      <alignment horizontal="right" vertical="center"/>
    </xf>
    <xf numFmtId="4" fontId="8" fillId="2" borderId="1" xfId="0" applyNumberFormat="1" applyFont="1" applyFill="1" applyBorder="1" applyAlignment="1" applyProtection="1">
      <alignment horizontal="right" vertical="center"/>
    </xf>
    <xf numFmtId="4" fontId="8" fillId="2" borderId="1" xfId="0" applyNumberFormat="1" applyFont="1" applyFill="1" applyBorder="1" applyAlignment="1" applyProtection="1">
      <alignment horizontal="left" vertical="center" wrapText="1"/>
    </xf>
    <xf numFmtId="4" fontId="8" fillId="2" borderId="1" xfId="0" applyNumberFormat="1" applyFont="1" applyFill="1" applyBorder="1" applyAlignment="1" applyProtection="1">
      <alignment horizontal="center" vertical="center"/>
    </xf>
    <xf numFmtId="4" fontId="8" fillId="2" borderId="1" xfId="1" applyNumberFormat="1" applyFont="1" applyFill="1" applyBorder="1" applyAlignment="1" applyProtection="1">
      <alignment horizontal="right" vertical="center"/>
    </xf>
    <xf numFmtId="0" fontId="8" fillId="0" borderId="1" xfId="0" applyFont="1" applyBorder="1" applyAlignment="1" applyProtection="1">
      <alignment vertical="center" wrapText="1"/>
    </xf>
    <xf numFmtId="0" fontId="8" fillId="0" borderId="3" xfId="0" applyFont="1" applyBorder="1" applyAlignment="1" applyProtection="1">
      <alignment horizontal="center" vertical="center" wrapText="1"/>
    </xf>
    <xf numFmtId="4" fontId="8" fillId="0" borderId="1" xfId="1" applyNumberFormat="1" applyFont="1" applyFill="1" applyBorder="1" applyAlignment="1" applyProtection="1">
      <alignment horizontal="right" vertical="center"/>
    </xf>
    <xf numFmtId="3" fontId="8" fillId="0" borderId="1" xfId="0" applyNumberFormat="1" applyFont="1" applyFill="1" applyBorder="1" applyAlignment="1" applyProtection="1">
      <alignment horizontal="center" vertical="center"/>
    </xf>
    <xf numFmtId="4" fontId="8" fillId="0" borderId="1" xfId="0" applyNumberFormat="1" applyFont="1" applyFill="1" applyBorder="1" applyAlignment="1" applyProtection="1">
      <alignment horizontal="left" vertical="center" wrapText="1"/>
    </xf>
    <xf numFmtId="4" fontId="8" fillId="0" borderId="3" xfId="0" applyNumberFormat="1" applyFont="1" applyFill="1" applyBorder="1" applyAlignment="1" applyProtection="1">
      <alignment horizontal="center" vertical="center"/>
    </xf>
    <xf numFmtId="4" fontId="8" fillId="2" borderId="1" xfId="0" applyNumberFormat="1" applyFont="1" applyFill="1" applyBorder="1" applyAlignment="1" applyProtection="1">
      <alignment horizontal="center" vertical="center" wrapText="1"/>
    </xf>
    <xf numFmtId="4" fontId="8" fillId="2" borderId="3" xfId="0" applyNumberFormat="1" applyFont="1" applyFill="1" applyBorder="1" applyAlignment="1" applyProtection="1">
      <alignment horizontal="center" vertical="center"/>
    </xf>
    <xf numFmtId="0" fontId="92" fillId="4" borderId="1" xfId="0" applyFont="1" applyFill="1" applyBorder="1" applyAlignment="1" applyProtection="1">
      <alignment horizontal="center" vertical="center"/>
    </xf>
    <xf numFmtId="0" fontId="7" fillId="0" borderId="1" xfId="7" applyFont="1" applyBorder="1" applyAlignment="1" applyProtection="1">
      <alignment horizontal="left" vertical="center" wrapText="1"/>
    </xf>
    <xf numFmtId="0" fontId="5" fillId="0" borderId="1" xfId="0" applyFont="1" applyBorder="1" applyAlignment="1" applyProtection="1">
      <alignment vertical="center" wrapText="1"/>
    </xf>
    <xf numFmtId="0" fontId="5" fillId="0" borderId="1" xfId="12"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0" fontId="5" fillId="3" borderId="3" xfId="0" applyFont="1" applyFill="1" applyBorder="1" applyAlignment="1" applyProtection="1">
      <alignment vertical="center" wrapText="1"/>
    </xf>
    <xf numFmtId="4" fontId="8" fillId="2" borderId="1" xfId="1" applyNumberFormat="1" applyFont="1" applyFill="1" applyBorder="1" applyAlignment="1" applyProtection="1">
      <alignment horizontal="center" vertical="center" wrapText="1"/>
    </xf>
    <xf numFmtId="4" fontId="8" fillId="2" borderId="1" xfId="1" applyNumberFormat="1" applyFont="1" applyFill="1" applyBorder="1" applyAlignment="1" applyProtection="1">
      <alignment horizontal="left" vertical="center"/>
    </xf>
    <xf numFmtId="4" fontId="8" fillId="2" borderId="1" xfId="1" applyNumberFormat="1" applyFont="1" applyFill="1" applyBorder="1" applyAlignment="1" applyProtection="1">
      <alignment horizontal="center" vertical="center"/>
    </xf>
    <xf numFmtId="49" fontId="8" fillId="2" borderId="1" xfId="0" applyNumberFormat="1" applyFont="1" applyFill="1" applyBorder="1" applyAlignment="1" applyProtection="1">
      <alignment horizontal="right" vertical="center"/>
    </xf>
    <xf numFmtId="0" fontId="5" fillId="2" borderId="1" xfId="12" applyFont="1" applyFill="1" applyBorder="1" applyAlignment="1" applyProtection="1">
      <alignment horizontal="center" vertical="center" wrapText="1"/>
    </xf>
    <xf numFmtId="0" fontId="7" fillId="0" borderId="1" xfId="7" applyFont="1" applyBorder="1" applyAlignment="1" applyProtection="1">
      <alignment vertical="center" wrapText="1"/>
    </xf>
    <xf numFmtId="0" fontId="89" fillId="2" borderId="1" xfId="0" applyFont="1" applyFill="1" applyBorder="1" applyAlignment="1" applyProtection="1">
      <alignment horizontal="right" vertical="center"/>
    </xf>
    <xf numFmtId="0" fontId="89" fillId="2" borderId="1" xfId="7" applyFont="1" applyFill="1" applyBorder="1" applyAlignment="1" applyProtection="1">
      <alignment vertical="center" wrapText="1"/>
    </xf>
    <xf numFmtId="0" fontId="89" fillId="2" borderId="3" xfId="0" applyFont="1" applyFill="1" applyBorder="1" applyAlignment="1" applyProtection="1">
      <alignment horizontal="center" vertical="center" wrapText="1"/>
    </xf>
    <xf numFmtId="0" fontId="89" fillId="2" borderId="1" xfId="0" applyFont="1" applyFill="1" applyBorder="1" applyAlignment="1" applyProtection="1">
      <alignment vertical="center" wrapText="1"/>
    </xf>
    <xf numFmtId="0" fontId="5" fillId="0" borderId="1" xfId="7" applyFont="1" applyBorder="1" applyAlignment="1" applyProtection="1">
      <alignment horizontal="center" vertical="center" wrapText="1"/>
    </xf>
    <xf numFmtId="0" fontId="89" fillId="0" borderId="1" xfId="0" applyFont="1" applyBorder="1" applyAlignment="1" applyProtection="1">
      <alignment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0" fontId="8" fillId="0" borderId="1" xfId="7" applyFont="1" applyBorder="1" applyAlignment="1" applyProtection="1">
      <alignment horizontal="center" vertical="center" wrapText="1"/>
    </xf>
    <xf numFmtId="1" fontId="5" fillId="0" borderId="1" xfId="11"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0" fontId="7" fillId="0" borderId="1" xfId="0"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right"/>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8" fillId="2" borderId="1" xfId="12" applyFont="1" applyFill="1" applyBorder="1" applyAlignment="1" applyProtection="1">
      <alignment horizontal="right" vertical="center" wrapText="1"/>
    </xf>
    <xf numFmtId="0" fontId="89"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1" fontId="92" fillId="5" borderId="1" xfId="11" applyNumberFormat="1" applyFont="1" applyFill="1" applyBorder="1" applyAlignment="1" applyProtection="1">
      <alignment horizontal="center"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1" fontId="5" fillId="0" borderId="1" xfId="7" applyNumberFormat="1" applyFont="1" applyBorder="1" applyAlignment="1" applyProtection="1">
      <alignment horizontal="center" vertical="center" wrapText="1"/>
    </xf>
    <xf numFmtId="0" fontId="5" fillId="0" borderId="1" xfId="7" applyFont="1" applyBorder="1" applyProtection="1"/>
    <xf numFmtId="0" fontId="5" fillId="0" borderId="1" xfId="7" applyFont="1" applyBorder="1" applyAlignment="1" applyProtection="1">
      <alignment vertical="center" wrapText="1"/>
    </xf>
    <xf numFmtId="14" fontId="8" fillId="2" borderId="1" xfId="12" applyNumberFormat="1" applyFont="1" applyFill="1" applyBorder="1" applyAlignment="1" applyProtection="1">
      <alignment horizontal="left" vertical="center" wrapText="1"/>
    </xf>
    <xf numFmtId="14" fontId="8" fillId="2" borderId="1" xfId="12" applyNumberFormat="1" applyFont="1" applyFill="1" applyBorder="1" applyAlignment="1" applyProtection="1">
      <alignment horizontal="center" vertical="center" wrapText="1"/>
    </xf>
    <xf numFmtId="1" fontId="92" fillId="5" borderId="1" xfId="12" applyNumberFormat="1" applyFont="1" applyFill="1" applyBorder="1" applyAlignment="1" applyProtection="1">
      <alignment horizontal="center"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1" fontId="8" fillId="0" borderId="1" xfId="12" applyNumberFormat="1" applyFont="1" applyBorder="1" applyAlignment="1" applyProtection="1">
      <alignment horizontal="center" vertical="center" wrapText="1"/>
    </xf>
    <xf numFmtId="0" fontId="5" fillId="0" borderId="1" xfId="7" applyFont="1" applyFill="1" applyBorder="1" applyAlignment="1" applyProtection="1">
      <alignment vertical="center" wrapText="1"/>
    </xf>
    <xf numFmtId="0" fontId="5" fillId="0" borderId="1" xfId="7" applyFont="1" applyFill="1" applyBorder="1" applyAlignment="1" applyProtection="1">
      <alignment horizontal="center" vertical="center"/>
    </xf>
    <xf numFmtId="4" fontId="5" fillId="2" borderId="1" xfId="0" applyNumberFormat="1" applyFont="1" applyFill="1" applyBorder="1" applyAlignment="1" applyProtection="1">
      <alignment horizontal="right" vertical="center"/>
    </xf>
    <xf numFmtId="2" fontId="8" fillId="2" borderId="1" xfId="12" applyNumberFormat="1" applyFont="1" applyFill="1" applyBorder="1" applyAlignment="1" applyProtection="1">
      <alignment horizontal="right" vertical="center" wrapText="1"/>
    </xf>
    <xf numFmtId="1" fontId="8" fillId="2" borderId="1" xfId="12" applyNumberFormat="1" applyFont="1" applyFill="1" applyBorder="1" applyAlignment="1" applyProtection="1">
      <alignment horizontal="right" vertical="center" wrapText="1"/>
    </xf>
    <xf numFmtId="0" fontId="8" fillId="2" borderId="0" xfId="0" applyFont="1" applyFill="1" applyAlignment="1" applyProtection="1">
      <alignment vertical="center" wrapText="1"/>
    </xf>
    <xf numFmtId="1" fontId="91" fillId="5" borderId="1" xfId="12" applyNumberFormat="1" applyFont="1" applyFill="1" applyBorder="1" applyAlignment="1" applyProtection="1">
      <alignment horizontal="center" vertical="center" wrapText="1"/>
    </xf>
    <xf numFmtId="0" fontId="89" fillId="3" borderId="1" xfId="0" applyFont="1" applyFill="1" applyBorder="1" applyAlignment="1" applyProtection="1">
      <alignment vertical="center" wrapText="1"/>
    </xf>
    <xf numFmtId="0" fontId="89"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99"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8" fillId="0" borderId="0" xfId="7" applyFont="1" applyAlignment="1" applyProtection="1">
      <alignment horizontal="left"/>
    </xf>
    <xf numFmtId="0" fontId="8" fillId="0" borderId="40" xfId="0" applyFont="1" applyBorder="1" applyAlignment="1" applyProtection="1">
      <alignment horizontal="center" vertical="center"/>
    </xf>
    <xf numFmtId="0" fontId="8" fillId="70" borderId="40" xfId="0" applyFont="1" applyFill="1" applyBorder="1" applyAlignment="1" applyProtection="1">
      <alignment horizontal="center" vertical="center"/>
    </xf>
    <xf numFmtId="4" fontId="8" fillId="2" borderId="1" xfId="0" applyNumberFormat="1" applyFont="1" applyFill="1" applyBorder="1" applyAlignment="1" applyProtection="1">
      <alignment horizontal="left" vertical="center"/>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5" fillId="0" borderId="1" xfId="12" applyFont="1" applyFill="1" applyBorder="1" applyAlignment="1" applyProtection="1">
      <alignment horizontal="left" vertical="center" wrapText="1"/>
    </xf>
    <xf numFmtId="0" fontId="92" fillId="4" borderId="4" xfId="0" applyFont="1" applyFill="1" applyBorder="1" applyAlignment="1" applyProtection="1">
      <alignment horizontal="center" vertical="center"/>
    </xf>
    <xf numFmtId="0" fontId="8" fillId="4" borderId="33" xfId="0" applyFont="1" applyFill="1" applyBorder="1" applyAlignment="1" applyProtection="1">
      <alignment horizontal="center" vertical="center"/>
    </xf>
    <xf numFmtId="0" fontId="7" fillId="4" borderId="33" xfId="7" applyFont="1" applyFill="1" applyBorder="1" applyAlignment="1" applyProtection="1">
      <alignment vertical="center" wrapText="1"/>
    </xf>
    <xf numFmtId="0" fontId="8" fillId="4" borderId="33" xfId="7" applyFont="1" applyFill="1" applyBorder="1" applyAlignment="1" applyProtection="1">
      <alignment horizontal="center" vertical="center" wrapText="1"/>
    </xf>
    <xf numFmtId="0" fontId="89" fillId="4" borderId="33" xfId="0" applyFont="1" applyFill="1" applyBorder="1" applyAlignment="1" applyProtection="1">
      <alignment vertical="center" wrapText="1"/>
    </xf>
    <xf numFmtId="4" fontId="8" fillId="4" borderId="33" xfId="1" applyNumberFormat="1" applyFont="1" applyFill="1" applyBorder="1" applyAlignment="1" applyProtection="1">
      <alignment horizontal="right" vertical="center"/>
    </xf>
    <xf numFmtId="0" fontId="9" fillId="0" borderId="0" xfId="0" applyFont="1" applyBorder="1" applyAlignment="1" applyProtection="1">
      <alignment horizontal="right" vertical="center" wrapText="1"/>
    </xf>
    <xf numFmtId="0" fontId="7" fillId="3" borderId="44" xfId="0" applyFont="1" applyFill="1" applyBorder="1" applyAlignment="1" applyProtection="1">
      <alignment horizontal="center" vertical="center" wrapText="1"/>
    </xf>
    <xf numFmtId="1" fontId="92" fillId="5" borderId="8" xfId="12" applyNumberFormat="1" applyFont="1" applyFill="1" applyBorder="1" applyAlignment="1" applyProtection="1">
      <alignment horizontal="center" vertical="center" wrapText="1"/>
    </xf>
    <xf numFmtId="0" fontId="5" fillId="72" borderId="1" xfId="7" applyFont="1" applyFill="1" applyBorder="1" applyAlignment="1" applyProtection="1">
      <alignment vertical="center" wrapText="1"/>
      <protection locked="0"/>
    </xf>
    <xf numFmtId="0" fontId="93" fillId="3" borderId="48" xfId="814" applyFont="1" applyFill="1" applyBorder="1" applyAlignment="1" applyProtection="1">
      <alignment horizontal="center" vertical="center" wrapText="1"/>
    </xf>
    <xf numFmtId="0" fontId="93" fillId="3" borderId="48" xfId="814" applyFont="1" applyFill="1" applyBorder="1" applyAlignment="1" applyProtection="1">
      <alignment horizontal="center" vertical="center"/>
    </xf>
    <xf numFmtId="198" fontId="93" fillId="3" borderId="48" xfId="814" applyNumberFormat="1" applyFont="1" applyFill="1" applyBorder="1" applyAlignment="1" applyProtection="1">
      <alignment horizontal="center" vertical="center"/>
    </xf>
    <xf numFmtId="4" fontId="8" fillId="0" borderId="54" xfId="0" applyNumberFormat="1" applyFont="1" applyFill="1" applyBorder="1" applyAlignment="1" applyProtection="1">
      <alignment horizontal="center" vertical="center" wrapText="1"/>
    </xf>
    <xf numFmtId="4" fontId="8" fillId="0" borderId="54" xfId="0" applyNumberFormat="1" applyFont="1" applyFill="1" applyBorder="1" applyProtection="1"/>
    <xf numFmtId="4" fontId="8" fillId="2" borderId="54" xfId="1" applyNumberFormat="1" applyFont="1" applyFill="1" applyBorder="1" applyAlignment="1" applyProtection="1">
      <alignment horizontal="right" vertical="center"/>
    </xf>
    <xf numFmtId="4" fontId="8" fillId="0" borderId="54" xfId="1" applyNumberFormat="1" applyFont="1" applyFill="1" applyBorder="1" applyAlignment="1" applyProtection="1">
      <alignment horizontal="right" vertical="center"/>
    </xf>
    <xf numFmtId="0" fontId="0" fillId="0" borderId="54" xfId="0" applyFill="1" applyBorder="1" applyAlignment="1" applyProtection="1">
      <alignment horizontal="right"/>
    </xf>
    <xf numFmtId="4" fontId="5" fillId="2" borderId="54" xfId="0" applyNumberFormat="1" applyFont="1" applyFill="1" applyBorder="1" applyAlignment="1" applyProtection="1">
      <alignment horizontal="right" vertical="center" wrapText="1"/>
    </xf>
    <xf numFmtId="4" fontId="5" fillId="0" borderId="54" xfId="0" applyNumberFormat="1" applyFont="1" applyFill="1" applyBorder="1" applyAlignment="1" applyProtection="1">
      <alignment horizontal="right" vertical="center" wrapText="1"/>
    </xf>
    <xf numFmtId="0" fontId="0" fillId="0" borderId="52" xfId="0" applyBorder="1" applyProtection="1"/>
    <xf numFmtId="0" fontId="102" fillId="0" borderId="52" xfId="0" applyFont="1" applyBorder="1" applyAlignment="1" applyProtection="1">
      <alignment horizontal="center" vertical="center" wrapText="1"/>
    </xf>
    <xf numFmtId="2" fontId="8" fillId="0" borderId="52" xfId="0" applyNumberFormat="1" applyFont="1" applyBorder="1" applyAlignment="1" applyProtection="1">
      <alignment horizontal="center" vertical="center"/>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5" fillId="0" borderId="1"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101" fillId="0" borderId="0" xfId="0" applyFont="1" applyBorder="1" applyAlignment="1" applyProtection="1">
      <alignment horizontal="right" vertical="center" wrapText="1"/>
    </xf>
    <xf numFmtId="0" fontId="93" fillId="3" borderId="49" xfId="814" applyFont="1" applyFill="1" applyBorder="1" applyAlignment="1" applyProtection="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91" fillId="4" borderId="57" xfId="0" applyFont="1" applyFill="1" applyBorder="1" applyAlignment="1" applyProtection="1">
      <alignment horizontal="center" vertical="center"/>
    </xf>
    <xf numFmtId="0" fontId="91" fillId="4" borderId="53" xfId="0" applyFont="1" applyFill="1" applyBorder="1" applyAlignment="1" applyProtection="1">
      <alignment horizontal="center" vertical="center"/>
    </xf>
    <xf numFmtId="0" fontId="0" fillId="0" borderId="58" xfId="0" applyBorder="1" applyAlignment="1"/>
    <xf numFmtId="0" fontId="91" fillId="4" borderId="34" xfId="0" applyFont="1" applyFill="1" applyBorder="1" applyAlignment="1" applyProtection="1">
      <alignment horizontal="center" vertical="center"/>
    </xf>
    <xf numFmtId="0" fontId="91" fillId="4" borderId="0" xfId="0" applyFont="1" applyFill="1" applyBorder="1" applyAlignment="1" applyProtection="1">
      <alignment horizontal="center" vertical="center"/>
    </xf>
    <xf numFmtId="0" fontId="0" fillId="0" borderId="6" xfId="0" applyBorder="1" applyAlignment="1"/>
    <xf numFmtId="0" fontId="93" fillId="67" borderId="59" xfId="814" applyFont="1" applyBorder="1" applyAlignment="1" applyProtection="1">
      <alignment horizontal="center" vertical="center" wrapText="1"/>
    </xf>
    <xf numFmtId="0" fontId="93" fillId="67" borderId="0" xfId="814" applyFont="1" applyBorder="1" applyAlignment="1" applyProtection="1">
      <alignment horizontal="center" vertical="center" wrapText="1"/>
    </xf>
    <xf numFmtId="0" fontId="0" fillId="0" borderId="0" xfId="0" applyAlignment="1"/>
    <xf numFmtId="4" fontId="8" fillId="4" borderId="56" xfId="1" applyNumberFormat="1" applyFont="1" applyFill="1" applyBorder="1" applyAlignment="1" applyProtection="1">
      <alignment horizontal="right" vertical="center"/>
    </xf>
    <xf numFmtId="0" fontId="0" fillId="0" borderId="60" xfId="0" applyBorder="1" applyAlignment="1"/>
    <xf numFmtId="0" fontId="91" fillId="5" borderId="57" xfId="0" applyFont="1" applyFill="1" applyBorder="1" applyAlignment="1" applyProtection="1">
      <alignment horizontal="center" vertical="center" wrapText="1"/>
    </xf>
    <xf numFmtId="0" fontId="91" fillId="5" borderId="53" xfId="0" applyFont="1" applyFill="1" applyBorder="1" applyAlignment="1" applyProtection="1">
      <alignment horizontal="center" vertical="center" wrapText="1"/>
    </xf>
    <xf numFmtId="0" fontId="91" fillId="5" borderId="39" xfId="0" applyFont="1" applyFill="1" applyBorder="1" applyAlignment="1" applyProtection="1">
      <alignment horizontal="center" vertical="center" wrapText="1"/>
    </xf>
    <xf numFmtId="0" fontId="91" fillId="5" borderId="9" xfId="0" applyFont="1" applyFill="1" applyBorder="1" applyAlignment="1" applyProtection="1">
      <alignment horizontal="center" vertical="center" wrapText="1"/>
    </xf>
    <xf numFmtId="0" fontId="0" fillId="0" borderId="38" xfId="0" applyBorder="1" applyAlignment="1"/>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1" fontId="92" fillId="5" borderId="3" xfId="12" applyNumberFormat="1" applyFont="1" applyFill="1" applyBorder="1" applyAlignment="1" applyProtection="1">
      <alignment horizontal="center" vertical="center" wrapText="1"/>
    </xf>
    <xf numFmtId="1" fontId="92" fillId="5" borderId="5" xfId="12" applyNumberFormat="1" applyFont="1" applyFill="1" applyBorder="1" applyAlignment="1" applyProtection="1">
      <alignment horizontal="center" vertical="center" wrapText="1"/>
    </xf>
    <xf numFmtId="1" fontId="92" fillId="5" borderId="8" xfId="12" applyNumberFormat="1" applyFont="1" applyFill="1" applyBorder="1" applyAlignment="1" applyProtection="1">
      <alignment horizontal="center" vertical="center" wrapText="1"/>
    </xf>
    <xf numFmtId="1" fontId="92" fillId="5" borderId="3" xfId="7" applyNumberFormat="1" applyFont="1" applyFill="1" applyBorder="1" applyAlignment="1" applyProtection="1">
      <alignment horizontal="center" vertical="center" wrapText="1"/>
    </xf>
    <xf numFmtId="1" fontId="92" fillId="5" borderId="5" xfId="7" applyNumberFormat="1" applyFont="1" applyFill="1" applyBorder="1" applyAlignment="1" applyProtection="1">
      <alignment horizontal="center" vertical="center" wrapText="1"/>
    </xf>
    <xf numFmtId="1" fontId="92" fillId="5" borderId="8" xfId="7" applyNumberFormat="1" applyFont="1" applyFill="1" applyBorder="1" applyAlignment="1" applyProtection="1">
      <alignment horizontal="center" vertical="center" wrapText="1"/>
    </xf>
    <xf numFmtId="1" fontId="92" fillId="5" borderId="3" xfId="11" applyNumberFormat="1" applyFont="1" applyFill="1" applyBorder="1" applyAlignment="1" applyProtection="1">
      <alignment horizontal="center" vertical="center" wrapText="1"/>
    </xf>
    <xf numFmtId="1" fontId="92" fillId="5" borderId="5" xfId="11" applyNumberFormat="1" applyFont="1" applyFill="1" applyBorder="1" applyAlignment="1" applyProtection="1">
      <alignment horizontal="center" vertical="center" wrapText="1"/>
    </xf>
    <xf numFmtId="1" fontId="92" fillId="5" borderId="8" xfId="11" applyNumberFormat="1"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89" fillId="72" borderId="4" xfId="0" applyFont="1" applyFill="1" applyBorder="1" applyAlignment="1" applyProtection="1">
      <alignment horizontal="left" vertical="center" wrapText="1"/>
    </xf>
    <xf numFmtId="0" fontId="89" fillId="72" borderId="2" xfId="0" applyFont="1" applyFill="1" applyBorder="1" applyAlignment="1" applyProtection="1">
      <alignment horizontal="left" vertical="center" wrapText="1"/>
    </xf>
    <xf numFmtId="0" fontId="8" fillId="5" borderId="54" xfId="0" applyFont="1" applyFill="1" applyBorder="1" applyAlignment="1" applyProtection="1">
      <alignment horizontal="center" vertical="center"/>
    </xf>
    <xf numFmtId="0" fontId="8" fillId="5" borderId="56" xfId="0" applyFont="1" applyFill="1" applyBorder="1" applyAlignment="1" applyProtection="1">
      <alignment horizontal="center" vertical="center"/>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90" fillId="2" borderId="4" xfId="0" applyFont="1" applyFill="1" applyBorder="1" applyAlignment="1" applyProtection="1">
      <alignment horizontal="center" vertical="center" wrapText="1"/>
    </xf>
    <xf numFmtId="0" fontId="90" fillId="2" borderId="2" xfId="0" applyFont="1" applyFill="1" applyBorder="1" applyAlignment="1" applyProtection="1">
      <alignment horizontal="center" vertical="center" wrapText="1"/>
    </xf>
    <xf numFmtId="0" fontId="89" fillId="3" borderId="4" xfId="0" applyFont="1" applyFill="1" applyBorder="1" applyAlignment="1" applyProtection="1">
      <alignment horizontal="left" vertical="center" wrapText="1"/>
    </xf>
    <xf numFmtId="0" fontId="89" fillId="3" borderId="2" xfId="0"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14" fontId="8" fillId="2" borderId="4" xfId="12" applyNumberFormat="1" applyFont="1" applyFill="1" applyBorder="1" applyAlignment="1" applyProtection="1">
      <alignment horizontal="left" vertical="center" wrapText="1"/>
    </xf>
    <xf numFmtId="14" fontId="8" fillId="2" borderId="2" xfId="12" applyNumberFormat="1" applyFont="1" applyFill="1" applyBorder="1" applyAlignment="1" applyProtection="1">
      <alignment horizontal="left" vertical="center" wrapText="1"/>
    </xf>
    <xf numFmtId="0" fontId="89" fillId="70" borderId="40" xfId="0" applyFont="1" applyFill="1" applyBorder="1" applyAlignment="1" applyProtection="1">
      <alignment horizontal="left" vertical="top" wrapText="1"/>
    </xf>
    <xf numFmtId="0" fontId="89" fillId="70" borderId="40" xfId="7" applyFont="1" applyFill="1" applyBorder="1" applyAlignment="1" applyProtection="1">
      <alignment horizontal="left" vertical="center" wrapText="1"/>
    </xf>
    <xf numFmtId="0" fontId="89" fillId="0" borderId="40" xfId="7" applyFont="1" applyBorder="1" applyAlignment="1" applyProtection="1">
      <alignment horizontal="left" vertical="top" wrapText="1"/>
    </xf>
    <xf numFmtId="0" fontId="9" fillId="0" borderId="0" xfId="0" applyFont="1" applyBorder="1" applyAlignment="1" applyProtection="1">
      <alignment horizontal="right" vertical="center" wrapText="1"/>
    </xf>
    <xf numFmtId="0" fontId="9" fillId="0" borderId="6" xfId="0" applyFont="1" applyBorder="1" applyAlignment="1" applyProtection="1">
      <alignment horizontal="right" vertical="center" wrapText="1"/>
    </xf>
    <xf numFmtId="0" fontId="98" fillId="0" borderId="0" xfId="7" applyFont="1" applyAlignment="1" applyProtection="1">
      <alignment horizontal="left"/>
    </xf>
    <xf numFmtId="0" fontId="92" fillId="4" borderId="3" xfId="0" applyFont="1" applyFill="1" applyBorder="1" applyAlignment="1" applyProtection="1">
      <alignment horizontal="center" vertical="center"/>
    </xf>
    <xf numFmtId="0" fontId="92" fillId="4" borderId="5" xfId="0" applyFont="1" applyFill="1" applyBorder="1" applyAlignment="1" applyProtection="1">
      <alignment horizontal="center" vertical="center"/>
    </xf>
    <xf numFmtId="0" fontId="92" fillId="4" borderId="8" xfId="0" applyFont="1" applyFill="1" applyBorder="1" applyAlignment="1" applyProtection="1">
      <alignment horizontal="center" vertical="center"/>
    </xf>
    <xf numFmtId="0" fontId="92" fillId="4" borderId="36" xfId="0" applyFont="1" applyFill="1" applyBorder="1" applyAlignment="1" applyProtection="1">
      <alignment horizontal="center" vertical="center"/>
    </xf>
    <xf numFmtId="0" fontId="92" fillId="4" borderId="6" xfId="0" applyFont="1" applyFill="1" applyBorder="1" applyAlignment="1" applyProtection="1">
      <alignment horizontal="center" vertical="center"/>
    </xf>
    <xf numFmtId="0" fontId="92" fillId="4" borderId="38" xfId="0" applyFont="1" applyFill="1" applyBorder="1" applyAlignment="1" applyProtection="1">
      <alignment horizontal="center" vertical="center"/>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4" fontId="8" fillId="0" borderId="32" xfId="0" applyNumberFormat="1" applyFont="1" applyFill="1" applyBorder="1" applyAlignment="1" applyProtection="1">
      <alignment horizontal="center" vertical="center" wrapText="1"/>
    </xf>
    <xf numFmtId="4" fontId="8" fillId="0" borderId="33" xfId="0" applyNumberFormat="1" applyFont="1" applyFill="1" applyBorder="1" applyAlignment="1" applyProtection="1">
      <alignment horizontal="center" vertical="center" wrapText="1"/>
    </xf>
    <xf numFmtId="4" fontId="8" fillId="0" borderId="53" xfId="0" applyNumberFormat="1" applyFont="1" applyFill="1" applyBorder="1" applyAlignment="1" applyProtection="1">
      <alignment horizontal="center" vertical="center" wrapText="1"/>
    </xf>
    <xf numFmtId="4" fontId="88" fillId="0" borderId="35" xfId="3229" applyNumberFormat="1" applyFont="1" applyFill="1" applyAlignment="1" applyProtection="1">
      <alignment horizontal="center" vertical="center" wrapText="1"/>
    </xf>
    <xf numFmtId="4" fontId="88" fillId="0" borderId="55" xfId="3229" applyNumberFormat="1" applyFont="1" applyFill="1" applyBorder="1" applyAlignment="1" applyProtection="1">
      <alignment horizontal="center" vertical="center" wrapText="1"/>
    </xf>
    <xf numFmtId="3" fontId="92" fillId="4" borderId="3" xfId="0" applyNumberFormat="1" applyFont="1" applyFill="1" applyBorder="1" applyAlignment="1" applyProtection="1">
      <alignment horizontal="center" vertical="center"/>
    </xf>
    <xf numFmtId="3" fontId="92" fillId="4" borderId="5" xfId="0" applyNumberFormat="1" applyFont="1" applyFill="1" applyBorder="1" applyAlignment="1" applyProtection="1">
      <alignment horizontal="center" vertical="center"/>
    </xf>
    <xf numFmtId="3" fontId="92" fillId="4" borderId="8" xfId="0" applyNumberFormat="1" applyFont="1" applyFill="1" applyBorder="1" applyAlignment="1" applyProtection="1">
      <alignment horizontal="center" vertical="center"/>
    </xf>
    <xf numFmtId="4" fontId="88" fillId="0" borderId="35" xfId="3229" applyNumberFormat="1" applyFont="1" applyFill="1" applyBorder="1" applyAlignment="1" applyProtection="1">
      <alignment horizontal="center" vertical="center"/>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5" fillId="0" borderId="4" xfId="12" applyFont="1" applyFill="1" applyBorder="1" applyAlignment="1" applyProtection="1">
      <alignment horizontal="left" vertical="center" wrapText="1"/>
    </xf>
    <xf numFmtId="0" fontId="5" fillId="0" borderId="2" xfId="12" applyFont="1" applyFill="1" applyBorder="1" applyAlignment="1" applyProtection="1">
      <alignment horizontal="left" vertical="center" wrapText="1"/>
    </xf>
    <xf numFmtId="0" fontId="8" fillId="0" borderId="47" xfId="0" applyFont="1" applyBorder="1" applyAlignment="1" applyProtection="1">
      <alignment horizontal="left" wrapText="1"/>
    </xf>
    <xf numFmtId="0" fontId="8" fillId="0" borderId="0" xfId="0" applyFont="1" applyAlignment="1" applyProtection="1">
      <alignment horizontal="left" wrapText="1"/>
    </xf>
    <xf numFmtId="0" fontId="8" fillId="70" borderId="45" xfId="0" applyFont="1" applyFill="1" applyBorder="1" applyAlignment="1" applyProtection="1">
      <alignment horizontal="left" wrapText="1"/>
    </xf>
    <xf numFmtId="0" fontId="8" fillId="70" borderId="46" xfId="0" applyFont="1" applyFill="1" applyBorder="1" applyAlignment="1" applyProtection="1">
      <alignment horizontal="left" wrapText="1"/>
    </xf>
    <xf numFmtId="2" fontId="7" fillId="0" borderId="4" xfId="7" applyNumberFormat="1" applyFont="1" applyBorder="1" applyAlignment="1" applyProtection="1">
      <alignment horizontal="center" vertical="center" wrapText="1"/>
    </xf>
    <xf numFmtId="2" fontId="7" fillId="0" borderId="2" xfId="7" applyNumberFormat="1" applyFont="1" applyBorder="1" applyAlignment="1" applyProtection="1">
      <alignment horizontal="center" vertical="center" wrapText="1"/>
    </xf>
    <xf numFmtId="0" fontId="5" fillId="0" borderId="40" xfId="7" applyFont="1" applyBorder="1" applyAlignment="1" applyProtection="1">
      <alignment horizontal="left" vertical="center" wrapText="1"/>
    </xf>
    <xf numFmtId="0" fontId="97" fillId="70" borderId="40" xfId="7" applyFont="1" applyFill="1" applyBorder="1" applyAlignment="1" applyProtection="1">
      <alignment horizontal="left" vertical="top" wrapText="1"/>
    </xf>
    <xf numFmtId="0" fontId="89" fillId="0" borderId="40" xfId="0" applyFont="1" applyFill="1" applyBorder="1" applyAlignment="1" applyProtection="1">
      <alignment horizontal="left" vertical="top" wrapText="1"/>
    </xf>
    <xf numFmtId="0" fontId="89" fillId="3" borderId="41" xfId="0" applyFont="1" applyFill="1" applyBorder="1" applyAlignment="1" applyProtection="1">
      <alignment horizontal="left" vertical="center" wrapText="1"/>
    </xf>
    <xf numFmtId="0" fontId="89" fillId="3" borderId="42" xfId="0" applyFont="1" applyFill="1" applyBorder="1" applyAlignment="1" applyProtection="1">
      <alignment horizontal="left" vertical="center" wrapText="1"/>
    </xf>
    <xf numFmtId="0" fontId="89" fillId="3" borderId="43" xfId="0" applyFont="1" applyFill="1" applyBorder="1" applyAlignment="1" applyProtection="1">
      <alignment horizontal="left" vertical="center" wrapText="1"/>
    </xf>
    <xf numFmtId="0" fontId="89" fillId="0" borderId="41" xfId="0" applyFont="1" applyFill="1" applyBorder="1" applyAlignment="1" applyProtection="1">
      <alignment horizontal="left" vertical="center" wrapText="1"/>
    </xf>
    <xf numFmtId="0" fontId="89" fillId="0" borderId="42" xfId="0" applyFont="1" applyFill="1" applyBorder="1" applyAlignment="1" applyProtection="1">
      <alignment horizontal="left" vertical="center" wrapText="1"/>
    </xf>
    <xf numFmtId="0" fontId="89" fillId="0" borderId="43" xfId="0" applyFont="1" applyFill="1" applyBorder="1" applyAlignment="1" applyProtection="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J157"/>
  <sheetViews>
    <sheetView tabSelected="1" zoomScale="75" zoomScaleNormal="75" workbookViewId="0">
      <selection activeCell="C1" sqref="C1:I1"/>
    </sheetView>
  </sheetViews>
  <sheetFormatPr defaultRowHeight="15"/>
  <cols>
    <col min="1" max="1" width="6.7109375" customWidth="1"/>
    <col min="2" max="2" width="8.5703125" customWidth="1"/>
    <col min="3" max="3" width="48.7109375" customWidth="1"/>
    <col min="4" max="4" width="12.42578125" customWidth="1"/>
    <col min="5" max="5" width="46.42578125" customWidth="1"/>
    <col min="6" max="6" width="13.42578125" style="1" customWidth="1"/>
    <col min="7" max="7" width="13.42578125" customWidth="1"/>
    <col min="8" max="8" width="13.140625" customWidth="1"/>
    <col min="9" max="9" width="35.140625" customWidth="1"/>
    <col min="10" max="11" width="9.140625" customWidth="1"/>
  </cols>
  <sheetData>
    <row r="1" spans="1:10" ht="15" customHeight="1">
      <c r="A1" s="2"/>
      <c r="B1" s="2"/>
      <c r="C1" s="181" t="s">
        <v>284</v>
      </c>
      <c r="D1" s="181"/>
      <c r="E1" s="181"/>
      <c r="F1" s="181"/>
      <c r="G1" s="181"/>
      <c r="H1" s="182"/>
      <c r="I1" s="141"/>
      <c r="J1" s="2"/>
    </row>
    <row r="2" spans="1:10" s="1" customFormat="1" ht="15" customHeight="1">
      <c r="A2" s="2"/>
      <c r="B2" s="2"/>
      <c r="C2" s="106"/>
      <c r="D2" s="106"/>
      <c r="E2" s="129"/>
      <c r="F2" s="129"/>
      <c r="G2" s="129"/>
      <c r="H2" s="129"/>
      <c r="I2" s="2"/>
      <c r="J2" s="2"/>
    </row>
    <row r="3" spans="1:10" ht="92.25" customHeight="1">
      <c r="A3" s="139" t="s">
        <v>283</v>
      </c>
      <c r="B3" s="140"/>
      <c r="C3" s="140"/>
      <c r="D3" s="140"/>
      <c r="E3" s="140"/>
      <c r="F3" s="140"/>
      <c r="G3" s="140"/>
      <c r="H3" s="140"/>
      <c r="I3" s="141"/>
      <c r="J3" s="2"/>
    </row>
    <row r="4" spans="1:10" s="1" customFormat="1" ht="47.25" customHeight="1">
      <c r="A4" s="110"/>
      <c r="B4" s="111"/>
      <c r="C4" s="130" t="s">
        <v>285</v>
      </c>
      <c r="D4" s="131"/>
      <c r="E4" s="132"/>
      <c r="F4" s="112">
        <v>0</v>
      </c>
      <c r="G4" s="111"/>
      <c r="H4" s="111"/>
      <c r="I4" s="2"/>
      <c r="J4" s="2"/>
    </row>
    <row r="5" spans="1:10" ht="55.5" customHeight="1">
      <c r="A5" s="125" t="s">
        <v>0</v>
      </c>
      <c r="B5" s="125" t="s">
        <v>1</v>
      </c>
      <c r="C5" s="190" t="s">
        <v>2</v>
      </c>
      <c r="D5" s="192" t="s">
        <v>3</v>
      </c>
      <c r="E5" s="190" t="s">
        <v>4</v>
      </c>
      <c r="F5" s="194" t="s">
        <v>282</v>
      </c>
      <c r="G5" s="195"/>
      <c r="H5" s="196"/>
      <c r="I5" s="121" t="s">
        <v>286</v>
      </c>
      <c r="J5" s="2"/>
    </row>
    <row r="6" spans="1:10">
      <c r="A6" s="126"/>
      <c r="B6" s="126"/>
      <c r="C6" s="191"/>
      <c r="D6" s="193"/>
      <c r="E6" s="191"/>
      <c r="F6" s="202"/>
      <c r="G6" s="202"/>
      <c r="H6" s="113"/>
      <c r="I6" s="120"/>
      <c r="J6" s="2"/>
    </row>
    <row r="7" spans="1:10" s="1" customFormat="1" ht="61.5" customHeight="1">
      <c r="A7" s="4"/>
      <c r="B7" s="4"/>
      <c r="C7" s="5"/>
      <c r="D7" s="6"/>
      <c r="E7" s="7"/>
      <c r="F7" s="8" t="s">
        <v>75</v>
      </c>
      <c r="G7" s="197" t="s">
        <v>74</v>
      </c>
      <c r="H7" s="198"/>
      <c r="I7" s="120"/>
      <c r="J7" s="2"/>
    </row>
    <row r="8" spans="1:10" ht="36.75" customHeight="1">
      <c r="A8" s="133" t="s">
        <v>5</v>
      </c>
      <c r="B8" s="134"/>
      <c r="C8" s="134"/>
      <c r="D8" s="134"/>
      <c r="E8" s="134"/>
      <c r="F8" s="134"/>
      <c r="G8" s="134"/>
      <c r="H8" s="134"/>
      <c r="I8" s="135"/>
      <c r="J8" s="2"/>
    </row>
    <row r="9" spans="1:10" s="1" customFormat="1" ht="21" customHeight="1">
      <c r="A9" s="136"/>
      <c r="B9" s="137"/>
      <c r="C9" s="137"/>
      <c r="D9" s="137"/>
      <c r="E9" s="137"/>
      <c r="F9" s="137"/>
      <c r="G9" s="137"/>
      <c r="H9" s="137"/>
      <c r="I9" s="138"/>
      <c r="J9" s="2"/>
    </row>
    <row r="10" spans="1:10" ht="123.75" customHeight="1">
      <c r="A10" s="184">
        <v>1</v>
      </c>
      <c r="B10" s="9">
        <v>1</v>
      </c>
      <c r="C10" s="3" t="s">
        <v>223</v>
      </c>
      <c r="D10" s="2"/>
      <c r="E10" s="10" t="s">
        <v>234</v>
      </c>
      <c r="F10" s="11"/>
      <c r="G10" s="12"/>
      <c r="H10" s="114"/>
      <c r="I10" s="120"/>
      <c r="J10" s="2"/>
    </row>
    <row r="11" spans="1:10" ht="102">
      <c r="A11" s="185"/>
      <c r="B11" s="14" t="s">
        <v>6</v>
      </c>
      <c r="C11" s="15" t="s">
        <v>167</v>
      </c>
      <c r="D11" s="16" t="s">
        <v>7</v>
      </c>
      <c r="E11" s="15" t="s">
        <v>251</v>
      </c>
      <c r="F11" s="13"/>
      <c r="G11" s="17">
        <v>4417</v>
      </c>
      <c r="H11" s="115"/>
      <c r="I11" s="122">
        <f>G11*F4</f>
        <v>0</v>
      </c>
      <c r="J11" s="2"/>
    </row>
    <row r="12" spans="1:10" ht="102">
      <c r="A12" s="185"/>
      <c r="B12" s="14" t="s">
        <v>8</v>
      </c>
      <c r="C12" s="15" t="s">
        <v>168</v>
      </c>
      <c r="D12" s="16" t="s">
        <v>7</v>
      </c>
      <c r="E12" s="15" t="s">
        <v>251</v>
      </c>
      <c r="F12" s="13"/>
      <c r="G12" s="17">
        <v>3175</v>
      </c>
      <c r="H12" s="115"/>
      <c r="I12" s="122">
        <f>G12*F4</f>
        <v>0</v>
      </c>
      <c r="J12" s="2"/>
    </row>
    <row r="13" spans="1:10" ht="137.25" customHeight="1">
      <c r="A13" s="185"/>
      <c r="B13" s="14" t="s">
        <v>9</v>
      </c>
      <c r="C13" s="15" t="s">
        <v>169</v>
      </c>
      <c r="D13" s="16" t="s">
        <v>7</v>
      </c>
      <c r="E13" s="15" t="s">
        <v>253</v>
      </c>
      <c r="F13" s="13"/>
      <c r="G13" s="17">
        <v>2788</v>
      </c>
      <c r="H13" s="115"/>
      <c r="I13" s="122">
        <f>G13*F4</f>
        <v>0</v>
      </c>
      <c r="J13" s="2"/>
    </row>
    <row r="14" spans="1:10" ht="102">
      <c r="A14" s="185"/>
      <c r="B14" s="14" t="s">
        <v>10</v>
      </c>
      <c r="C14" s="15" t="s">
        <v>170</v>
      </c>
      <c r="D14" s="16" t="s">
        <v>7</v>
      </c>
      <c r="E14" s="15" t="s">
        <v>251</v>
      </c>
      <c r="F14" s="13"/>
      <c r="G14" s="17">
        <v>2005</v>
      </c>
      <c r="H14" s="115"/>
      <c r="I14" s="122">
        <f>G14*F4</f>
        <v>0</v>
      </c>
      <c r="J14" s="2"/>
    </row>
    <row r="15" spans="1:10" ht="112.5" customHeight="1">
      <c r="A15" s="186"/>
      <c r="B15" s="14" t="s">
        <v>11</v>
      </c>
      <c r="C15" s="15" t="s">
        <v>171</v>
      </c>
      <c r="D15" s="16" t="s">
        <v>7</v>
      </c>
      <c r="E15" s="15" t="s">
        <v>251</v>
      </c>
      <c r="F15" s="13"/>
      <c r="G15" s="17">
        <v>1862</v>
      </c>
      <c r="H15" s="115"/>
      <c r="I15" s="122">
        <f>G15*F4</f>
        <v>0</v>
      </c>
      <c r="J15" s="2"/>
    </row>
    <row r="16" spans="1:10" ht="131.25" customHeight="1">
      <c r="A16" s="187">
        <v>2</v>
      </c>
      <c r="B16" s="7">
        <v>2</v>
      </c>
      <c r="C16" s="18" t="s">
        <v>222</v>
      </c>
      <c r="D16" s="19"/>
      <c r="E16" s="11" t="s">
        <v>252</v>
      </c>
      <c r="F16" s="20"/>
      <c r="G16" s="20"/>
      <c r="H16" s="116"/>
      <c r="I16" s="122"/>
      <c r="J16" s="2"/>
    </row>
    <row r="17" spans="1:10" ht="102">
      <c r="A17" s="188"/>
      <c r="B17" s="14" t="s">
        <v>12</v>
      </c>
      <c r="C17" s="15" t="s">
        <v>172</v>
      </c>
      <c r="D17" s="16" t="s">
        <v>7</v>
      </c>
      <c r="E17" s="15" t="s">
        <v>253</v>
      </c>
      <c r="F17" s="13"/>
      <c r="G17" s="17">
        <v>5322</v>
      </c>
      <c r="H17" s="115"/>
      <c r="I17" s="122">
        <f>G17*F4</f>
        <v>0</v>
      </c>
      <c r="J17" s="2"/>
    </row>
    <row r="18" spans="1:10" ht="102">
      <c r="A18" s="188"/>
      <c r="B18" s="14" t="s">
        <v>13</v>
      </c>
      <c r="C18" s="15" t="s">
        <v>168</v>
      </c>
      <c r="D18" s="16" t="s">
        <v>7</v>
      </c>
      <c r="E18" s="15" t="s">
        <v>251</v>
      </c>
      <c r="F18" s="13"/>
      <c r="G18" s="17">
        <v>4720</v>
      </c>
      <c r="H18" s="115"/>
      <c r="I18" s="122">
        <f>G18*F4</f>
        <v>0</v>
      </c>
      <c r="J18" s="2"/>
    </row>
    <row r="19" spans="1:10" ht="102">
      <c r="A19" s="188"/>
      <c r="B19" s="14" t="s">
        <v>14</v>
      </c>
      <c r="C19" s="15" t="s">
        <v>169</v>
      </c>
      <c r="D19" s="16" t="s">
        <v>7</v>
      </c>
      <c r="E19" s="15" t="s">
        <v>251</v>
      </c>
      <c r="F19" s="13"/>
      <c r="G19" s="17">
        <v>3546</v>
      </c>
      <c r="H19" s="115"/>
      <c r="I19" s="122">
        <f>G19*F4</f>
        <v>0</v>
      </c>
      <c r="J19" s="2"/>
    </row>
    <row r="20" spans="1:10" ht="102">
      <c r="A20" s="188"/>
      <c r="B20" s="14" t="s">
        <v>15</v>
      </c>
      <c r="C20" s="15" t="s">
        <v>170</v>
      </c>
      <c r="D20" s="16" t="s">
        <v>7</v>
      </c>
      <c r="E20" s="15" t="s">
        <v>253</v>
      </c>
      <c r="F20" s="13"/>
      <c r="G20" s="17">
        <v>2510</v>
      </c>
      <c r="H20" s="115"/>
      <c r="I20" s="122">
        <f>G20*F4</f>
        <v>0</v>
      </c>
      <c r="J20" s="2"/>
    </row>
    <row r="21" spans="1:10" ht="102">
      <c r="A21" s="189"/>
      <c r="B21" s="14" t="s">
        <v>16</v>
      </c>
      <c r="C21" s="15" t="s">
        <v>171</v>
      </c>
      <c r="D21" s="16" t="s">
        <v>7</v>
      </c>
      <c r="E21" s="15" t="s">
        <v>253</v>
      </c>
      <c r="F21" s="13"/>
      <c r="G21" s="17">
        <v>1788</v>
      </c>
      <c r="H21" s="115"/>
      <c r="I21" s="122">
        <f>G21*F4</f>
        <v>0</v>
      </c>
      <c r="J21" s="2"/>
    </row>
    <row r="22" spans="1:10" s="1" customFormat="1" ht="38.25">
      <c r="A22" s="199">
        <v>3</v>
      </c>
      <c r="B22" s="21">
        <v>3</v>
      </c>
      <c r="C22" s="22" t="s">
        <v>76</v>
      </c>
      <c r="D22" s="23"/>
      <c r="E22" s="22" t="s">
        <v>177</v>
      </c>
      <c r="F22" s="20"/>
      <c r="G22" s="20">
        <v>0</v>
      </c>
      <c r="H22" s="116"/>
      <c r="I22" s="122"/>
      <c r="J22" s="2"/>
    </row>
    <row r="23" spans="1:10" s="1" customFormat="1" ht="25.5">
      <c r="A23" s="200"/>
      <c r="B23" s="14" t="s">
        <v>77</v>
      </c>
      <c r="C23" s="15" t="s">
        <v>173</v>
      </c>
      <c r="D23" s="25" t="s">
        <v>43</v>
      </c>
      <c r="E23" s="15" t="s">
        <v>176</v>
      </c>
      <c r="F23" s="17"/>
      <c r="G23" s="17">
        <v>121.93</v>
      </c>
      <c r="H23" s="115"/>
      <c r="I23" s="122">
        <f>G23*F4</f>
        <v>0</v>
      </c>
      <c r="J23" s="2"/>
    </row>
    <row r="24" spans="1:10" s="1" customFormat="1" ht="25.5">
      <c r="A24" s="200"/>
      <c r="B24" s="14" t="s">
        <v>78</v>
      </c>
      <c r="C24" s="15" t="s">
        <v>174</v>
      </c>
      <c r="D24" s="25" t="s">
        <v>43</v>
      </c>
      <c r="E24" s="15" t="s">
        <v>176</v>
      </c>
      <c r="F24" s="17"/>
      <c r="G24" s="17">
        <v>178</v>
      </c>
      <c r="H24" s="115"/>
      <c r="I24" s="122">
        <f>G24*F4</f>
        <v>0</v>
      </c>
      <c r="J24" s="2"/>
    </row>
    <row r="25" spans="1:10" s="1" customFormat="1" ht="25.5">
      <c r="A25" s="201"/>
      <c r="B25" s="14" t="s">
        <v>79</v>
      </c>
      <c r="C25" s="15" t="s">
        <v>175</v>
      </c>
      <c r="D25" s="25" t="s">
        <v>43</v>
      </c>
      <c r="E25" s="15" t="s">
        <v>176</v>
      </c>
      <c r="F25" s="17"/>
      <c r="G25" s="17">
        <v>269.67</v>
      </c>
      <c r="H25" s="115"/>
      <c r="I25" s="122">
        <f>G25*F4</f>
        <v>0</v>
      </c>
      <c r="J25" s="2"/>
    </row>
    <row r="26" spans="1:10" ht="89.25">
      <c r="A26" s="26">
        <v>4</v>
      </c>
      <c r="B26" s="7">
        <v>4</v>
      </c>
      <c r="C26" s="27" t="s">
        <v>17</v>
      </c>
      <c r="D26" s="19" t="s">
        <v>18</v>
      </c>
      <c r="E26" s="18" t="s">
        <v>254</v>
      </c>
      <c r="F26" s="20"/>
      <c r="G26" s="20">
        <v>1101</v>
      </c>
      <c r="H26" s="116"/>
      <c r="I26" s="122">
        <f>G26*F4</f>
        <v>0</v>
      </c>
      <c r="J26" s="2"/>
    </row>
    <row r="27" spans="1:10" ht="114.75">
      <c r="A27" s="184">
        <v>5</v>
      </c>
      <c r="B27" s="7">
        <v>5</v>
      </c>
      <c r="C27" s="28" t="s">
        <v>19</v>
      </c>
      <c r="D27" s="19"/>
      <c r="E27" s="29" t="s">
        <v>255</v>
      </c>
      <c r="F27" s="20"/>
      <c r="G27" s="20"/>
      <c r="H27" s="116"/>
      <c r="I27" s="122"/>
      <c r="J27" s="2"/>
    </row>
    <row r="28" spans="1:10" ht="92.25">
      <c r="A28" s="185"/>
      <c r="B28" s="14" t="s">
        <v>22</v>
      </c>
      <c r="C28" s="30" t="s">
        <v>230</v>
      </c>
      <c r="D28" s="31" t="s">
        <v>20</v>
      </c>
      <c r="E28" s="30" t="s">
        <v>72</v>
      </c>
      <c r="F28" s="17"/>
      <c r="G28" s="17">
        <v>1245396</v>
      </c>
      <c r="H28" s="115"/>
      <c r="I28" s="122">
        <f>G28*F4</f>
        <v>0</v>
      </c>
      <c r="J28" s="2"/>
    </row>
    <row r="29" spans="1:10" ht="92.25">
      <c r="A29" s="185"/>
      <c r="B29" s="14" t="s">
        <v>23</v>
      </c>
      <c r="C29" s="30" t="s">
        <v>231</v>
      </c>
      <c r="D29" s="31" t="s">
        <v>20</v>
      </c>
      <c r="E29" s="30" t="s">
        <v>73</v>
      </c>
      <c r="F29" s="17"/>
      <c r="G29" s="17">
        <v>312551</v>
      </c>
      <c r="H29" s="115"/>
      <c r="I29" s="122">
        <f>G29*F4</f>
        <v>0</v>
      </c>
      <c r="J29" s="2"/>
    </row>
    <row r="30" spans="1:10" ht="79.5">
      <c r="A30" s="186"/>
      <c r="B30" s="14" t="s">
        <v>24</v>
      </c>
      <c r="C30" s="32" t="s">
        <v>154</v>
      </c>
      <c r="D30" s="31" t="s">
        <v>35</v>
      </c>
      <c r="E30" s="30"/>
      <c r="F30" s="17"/>
      <c r="G30" s="17">
        <v>86552</v>
      </c>
      <c r="H30" s="115"/>
      <c r="I30" s="122">
        <f>G30*F4</f>
        <v>0</v>
      </c>
      <c r="J30" s="2"/>
    </row>
    <row r="31" spans="1:10" ht="191.25">
      <c r="A31" s="184">
        <v>6</v>
      </c>
      <c r="B31" s="7">
        <v>6</v>
      </c>
      <c r="C31" s="28" t="s">
        <v>21</v>
      </c>
      <c r="D31" s="33"/>
      <c r="E31" s="99" t="s">
        <v>256</v>
      </c>
      <c r="F31" s="20"/>
      <c r="G31" s="20"/>
      <c r="H31" s="116"/>
      <c r="I31" s="122"/>
      <c r="J31" s="2"/>
    </row>
    <row r="32" spans="1:10" ht="79.5">
      <c r="A32" s="185"/>
      <c r="B32" s="14" t="s">
        <v>92</v>
      </c>
      <c r="C32" s="32" t="s">
        <v>178</v>
      </c>
      <c r="D32" s="34" t="s">
        <v>20</v>
      </c>
      <c r="E32" s="35" t="s">
        <v>72</v>
      </c>
      <c r="F32" s="17"/>
      <c r="G32" s="17">
        <v>1317523</v>
      </c>
      <c r="H32" s="115"/>
      <c r="I32" s="122">
        <f>G32*F4</f>
        <v>0</v>
      </c>
      <c r="J32" s="2"/>
    </row>
    <row r="33" spans="1:10" ht="79.5">
      <c r="A33" s="185"/>
      <c r="B33" s="14" t="s">
        <v>93</v>
      </c>
      <c r="C33" s="32" t="s">
        <v>179</v>
      </c>
      <c r="D33" s="34" t="s">
        <v>20</v>
      </c>
      <c r="E33" s="35" t="s">
        <v>73</v>
      </c>
      <c r="F33" s="17"/>
      <c r="G33" s="17">
        <v>384678</v>
      </c>
      <c r="H33" s="115"/>
      <c r="I33" s="122">
        <f>G33*F4</f>
        <v>0</v>
      </c>
      <c r="J33" s="2"/>
    </row>
    <row r="34" spans="1:10" ht="79.5">
      <c r="A34" s="186"/>
      <c r="B34" s="37" t="s">
        <v>68</v>
      </c>
      <c r="C34" s="32" t="s">
        <v>155</v>
      </c>
      <c r="D34" s="38" t="s">
        <v>35</v>
      </c>
      <c r="E34" s="35"/>
      <c r="F34" s="17"/>
      <c r="G34" s="17">
        <v>91361</v>
      </c>
      <c r="H34" s="115"/>
      <c r="I34" s="122">
        <f>G34*F4</f>
        <v>0</v>
      </c>
      <c r="J34" s="2"/>
    </row>
    <row r="35" spans="1:10" ht="38.25">
      <c r="A35" s="184">
        <v>7</v>
      </c>
      <c r="B35" s="7">
        <v>7</v>
      </c>
      <c r="C35" s="39" t="s">
        <v>25</v>
      </c>
      <c r="D35" s="19" t="s">
        <v>26</v>
      </c>
      <c r="E35" s="18" t="s">
        <v>257</v>
      </c>
      <c r="F35" s="20"/>
      <c r="G35" s="20">
        <v>40391</v>
      </c>
      <c r="H35" s="116"/>
      <c r="I35" s="122">
        <f>G35*F4</f>
        <v>0</v>
      </c>
      <c r="J35" s="2"/>
    </row>
    <row r="36" spans="1:10" s="1" customFormat="1" ht="63.75">
      <c r="A36" s="186"/>
      <c r="B36" s="40" t="s">
        <v>94</v>
      </c>
      <c r="C36" s="41" t="s">
        <v>149</v>
      </c>
      <c r="D36" s="42" t="s">
        <v>147</v>
      </c>
      <c r="E36" s="43" t="s">
        <v>258</v>
      </c>
      <c r="F36" s="17"/>
      <c r="G36" s="17">
        <v>24880.14</v>
      </c>
      <c r="H36" s="115"/>
      <c r="I36" s="122">
        <f>G36*F4</f>
        <v>0</v>
      </c>
      <c r="J36" s="2"/>
    </row>
    <row r="37" spans="1:10" ht="38.25">
      <c r="A37" s="184">
        <v>8</v>
      </c>
      <c r="B37" s="7">
        <v>8</v>
      </c>
      <c r="C37" s="39" t="s">
        <v>27</v>
      </c>
      <c r="D37" s="6" t="s">
        <v>28</v>
      </c>
      <c r="E37" s="18" t="s">
        <v>257</v>
      </c>
      <c r="F37" s="20"/>
      <c r="G37" s="20"/>
      <c r="H37" s="116"/>
      <c r="I37" s="122"/>
      <c r="J37" s="2"/>
    </row>
    <row r="38" spans="1:10" ht="25.5">
      <c r="A38" s="185"/>
      <c r="B38" s="14" t="s">
        <v>95</v>
      </c>
      <c r="C38" s="96" t="s">
        <v>29</v>
      </c>
      <c r="D38" s="24" t="s">
        <v>30</v>
      </c>
      <c r="E38" s="36"/>
      <c r="F38" s="17"/>
      <c r="G38" s="17">
        <v>50008</v>
      </c>
      <c r="H38" s="115"/>
      <c r="I38" s="122">
        <f>G38*F4</f>
        <v>0</v>
      </c>
      <c r="J38" s="2"/>
    </row>
    <row r="39" spans="1:10" ht="25.5">
      <c r="A39" s="185"/>
      <c r="B39" s="14" t="s">
        <v>96</v>
      </c>
      <c r="C39" s="96" t="s">
        <v>31</v>
      </c>
      <c r="D39" s="24" t="s">
        <v>30</v>
      </c>
      <c r="E39" s="36"/>
      <c r="F39" s="17"/>
      <c r="G39" s="17">
        <v>49237.29</v>
      </c>
      <c r="H39" s="115"/>
      <c r="I39" s="122">
        <f>G39*F4</f>
        <v>0</v>
      </c>
      <c r="J39" s="2"/>
    </row>
    <row r="40" spans="1:10" ht="25.5">
      <c r="A40" s="185"/>
      <c r="B40" s="14" t="s">
        <v>97</v>
      </c>
      <c r="C40" s="96" t="s">
        <v>32</v>
      </c>
      <c r="D40" s="24" t="s">
        <v>30</v>
      </c>
      <c r="E40" s="36"/>
      <c r="F40" s="17"/>
      <c r="G40" s="17">
        <v>37268.99</v>
      </c>
      <c r="H40" s="115"/>
      <c r="I40" s="122">
        <f>G40*F4</f>
        <v>0</v>
      </c>
      <c r="J40" s="2"/>
    </row>
    <row r="41" spans="1:10" ht="25.5">
      <c r="A41" s="186"/>
      <c r="B41" s="14" t="s">
        <v>98</v>
      </c>
      <c r="C41" s="96" t="s">
        <v>33</v>
      </c>
      <c r="D41" s="24" t="s">
        <v>30</v>
      </c>
      <c r="E41" s="36"/>
      <c r="F41" s="17"/>
      <c r="G41" s="17">
        <v>25474.12</v>
      </c>
      <c r="H41" s="115"/>
      <c r="I41" s="122">
        <f>G41*F4</f>
        <v>0</v>
      </c>
      <c r="J41" s="2"/>
    </row>
    <row r="42" spans="1:10" ht="51">
      <c r="A42" s="184">
        <v>9</v>
      </c>
      <c r="B42" s="7">
        <v>9</v>
      </c>
      <c r="C42" s="39" t="s">
        <v>156</v>
      </c>
      <c r="D42" s="44" t="s">
        <v>34</v>
      </c>
      <c r="E42" s="45" t="s">
        <v>259</v>
      </c>
      <c r="F42" s="20"/>
      <c r="G42" s="20">
        <v>13656</v>
      </c>
      <c r="H42" s="116"/>
      <c r="I42" s="122">
        <f>G42*F4</f>
        <v>0</v>
      </c>
      <c r="J42" s="2"/>
    </row>
    <row r="43" spans="1:10" s="1" customFormat="1" ht="51">
      <c r="A43" s="186"/>
      <c r="B43" s="46" t="s">
        <v>69</v>
      </c>
      <c r="C43" s="47" t="s">
        <v>80</v>
      </c>
      <c r="D43" s="48" t="s">
        <v>34</v>
      </c>
      <c r="E43" s="49" t="s">
        <v>259</v>
      </c>
      <c r="F43" s="17"/>
      <c r="G43" s="17">
        <v>12929</v>
      </c>
      <c r="H43" s="115"/>
      <c r="I43" s="122">
        <f>G43*F4</f>
        <v>0</v>
      </c>
      <c r="J43" s="2"/>
    </row>
    <row r="44" spans="1:10" ht="216.75">
      <c r="A44" s="26">
        <v>10</v>
      </c>
      <c r="B44" s="7">
        <v>10</v>
      </c>
      <c r="C44" s="39" t="s">
        <v>229</v>
      </c>
      <c r="D44" s="50" t="s">
        <v>20</v>
      </c>
      <c r="E44" s="45" t="s">
        <v>260</v>
      </c>
      <c r="F44" s="20"/>
      <c r="G44" s="20">
        <v>234960</v>
      </c>
      <c r="H44" s="116"/>
      <c r="I44" s="122">
        <f>G44*F4</f>
        <v>0</v>
      </c>
      <c r="J44" s="2"/>
    </row>
    <row r="45" spans="1:10" s="1" customFormat="1" ht="22.5">
      <c r="A45" s="100"/>
      <c r="B45" s="101"/>
      <c r="C45" s="102"/>
      <c r="D45" s="103"/>
      <c r="E45" s="104"/>
      <c r="F45" s="105"/>
      <c r="G45" s="105"/>
      <c r="H45" s="142"/>
      <c r="I45" s="143"/>
      <c r="J45" s="2"/>
    </row>
    <row r="46" spans="1:10" s="1" customFormat="1" ht="45" customHeight="1">
      <c r="A46" s="144" t="s">
        <v>70</v>
      </c>
      <c r="B46" s="145"/>
      <c r="C46" s="145"/>
      <c r="D46" s="145"/>
      <c r="E46" s="145"/>
      <c r="F46" s="145"/>
      <c r="G46" s="145"/>
      <c r="H46" s="145"/>
      <c r="I46" s="135"/>
      <c r="J46" s="2"/>
    </row>
    <row r="47" spans="1:10" s="1" customFormat="1" ht="17.25" customHeight="1">
      <c r="A47" s="146"/>
      <c r="B47" s="147"/>
      <c r="C47" s="147"/>
      <c r="D47" s="147"/>
      <c r="E47" s="147"/>
      <c r="F47" s="147"/>
      <c r="G47" s="147"/>
      <c r="H47" s="147"/>
      <c r="I47" s="148"/>
      <c r="J47" s="2"/>
    </row>
    <row r="48" spans="1:10" s="1" customFormat="1" ht="38.25">
      <c r="A48" s="157">
        <v>32</v>
      </c>
      <c r="B48" s="51">
        <v>32</v>
      </c>
      <c r="C48" s="56" t="s">
        <v>182</v>
      </c>
      <c r="D48" s="57" t="s">
        <v>36</v>
      </c>
      <c r="E48" s="127" t="s">
        <v>261</v>
      </c>
      <c r="F48" s="128"/>
      <c r="G48" s="58"/>
      <c r="H48" s="117"/>
      <c r="I48" s="120"/>
      <c r="J48" s="2"/>
    </row>
    <row r="49" spans="1:10" s="1" customFormat="1">
      <c r="A49" s="158"/>
      <c r="B49" s="59" t="s">
        <v>99</v>
      </c>
      <c r="C49" s="32" t="s">
        <v>37</v>
      </c>
      <c r="D49" s="31"/>
      <c r="E49" s="123"/>
      <c r="F49" s="124"/>
      <c r="G49" s="52">
        <v>1650.5940000000001</v>
      </c>
      <c r="H49" s="118"/>
      <c r="I49" s="122">
        <f>G49*F4</f>
        <v>0</v>
      </c>
      <c r="J49" s="2"/>
    </row>
    <row r="50" spans="1:10" s="1" customFormat="1">
      <c r="A50" s="159"/>
      <c r="B50" s="59" t="s">
        <v>100</v>
      </c>
      <c r="C50" s="32" t="s">
        <v>38</v>
      </c>
      <c r="D50" s="31"/>
      <c r="E50" s="123"/>
      <c r="F50" s="124"/>
      <c r="G50" s="52">
        <v>2020.6560000000002</v>
      </c>
      <c r="H50" s="118"/>
      <c r="I50" s="122">
        <f>G50*F4</f>
        <v>0</v>
      </c>
      <c r="J50" s="2"/>
    </row>
    <row r="51" spans="1:10" s="1" customFormat="1" ht="38.25">
      <c r="A51" s="157">
        <v>33</v>
      </c>
      <c r="B51" s="51">
        <v>33</v>
      </c>
      <c r="C51" s="56" t="s">
        <v>183</v>
      </c>
      <c r="D51" s="57" t="s">
        <v>36</v>
      </c>
      <c r="E51" s="127" t="s">
        <v>261</v>
      </c>
      <c r="F51" s="128"/>
      <c r="G51" s="53"/>
      <c r="H51" s="119"/>
      <c r="I51" s="122"/>
      <c r="J51" s="2"/>
    </row>
    <row r="52" spans="1:10" s="1" customFormat="1">
      <c r="A52" s="158"/>
      <c r="B52" s="59" t="s">
        <v>101</v>
      </c>
      <c r="C52" s="32" t="s">
        <v>37</v>
      </c>
      <c r="D52" s="31"/>
      <c r="E52" s="123"/>
      <c r="F52" s="124"/>
      <c r="G52" s="52">
        <v>2274.2170000000001</v>
      </c>
      <c r="H52" s="118"/>
      <c r="I52" s="122">
        <f>G52*F4</f>
        <v>0</v>
      </c>
      <c r="J52" s="2"/>
    </row>
    <row r="53" spans="1:10" s="1" customFormat="1">
      <c r="A53" s="159"/>
      <c r="B53" s="59" t="s">
        <v>102</v>
      </c>
      <c r="C53" s="32" t="s">
        <v>38</v>
      </c>
      <c r="D53" s="31"/>
      <c r="E53" s="123"/>
      <c r="F53" s="124"/>
      <c r="G53" s="52">
        <v>2750.011</v>
      </c>
      <c r="H53" s="118"/>
      <c r="I53" s="122">
        <f>G53*F4</f>
        <v>0</v>
      </c>
      <c r="J53" s="2"/>
    </row>
    <row r="54" spans="1:10" s="1" customFormat="1" ht="15" customHeight="1">
      <c r="A54" s="157">
        <v>34</v>
      </c>
      <c r="B54" s="51">
        <v>34</v>
      </c>
      <c r="C54" s="55" t="s">
        <v>39</v>
      </c>
      <c r="D54" s="60"/>
      <c r="E54" s="97"/>
      <c r="F54" s="98"/>
      <c r="G54" s="53"/>
      <c r="H54" s="119"/>
      <c r="I54" s="122"/>
      <c r="J54" s="2"/>
    </row>
    <row r="55" spans="1:10" s="1" customFormat="1" ht="43.5" customHeight="1">
      <c r="A55" s="158"/>
      <c r="B55" s="54" t="s">
        <v>103</v>
      </c>
      <c r="C55" s="49" t="s">
        <v>40</v>
      </c>
      <c r="D55" s="31" t="s">
        <v>41</v>
      </c>
      <c r="E55" s="203" t="s">
        <v>262</v>
      </c>
      <c r="F55" s="204"/>
      <c r="G55" s="52">
        <v>207.48847953846155</v>
      </c>
      <c r="H55" s="118"/>
      <c r="I55" s="122">
        <f>G55*F4</f>
        <v>0</v>
      </c>
      <c r="J55" s="2"/>
    </row>
    <row r="56" spans="1:10" s="1" customFormat="1" ht="42" customHeight="1">
      <c r="A56" s="158"/>
      <c r="B56" s="54" t="s">
        <v>104</v>
      </c>
      <c r="C56" s="32" t="s">
        <v>224</v>
      </c>
      <c r="D56" s="31" t="s">
        <v>41</v>
      </c>
      <c r="E56" s="123" t="s">
        <v>262</v>
      </c>
      <c r="F56" s="124"/>
      <c r="G56" s="52">
        <v>812.04566206250001</v>
      </c>
      <c r="H56" s="118"/>
      <c r="I56" s="122">
        <f>G56*F4</f>
        <v>0</v>
      </c>
      <c r="J56" s="2"/>
    </row>
    <row r="57" spans="1:10" s="1" customFormat="1" ht="44.25" customHeight="1">
      <c r="A57" s="158"/>
      <c r="B57" s="54" t="s">
        <v>105</v>
      </c>
      <c r="C57" s="32" t="s">
        <v>225</v>
      </c>
      <c r="D57" s="31" t="s">
        <v>41</v>
      </c>
      <c r="E57" s="123" t="s">
        <v>262</v>
      </c>
      <c r="F57" s="124"/>
      <c r="G57" s="52">
        <v>1798.06720025</v>
      </c>
      <c r="H57" s="118"/>
      <c r="I57" s="122">
        <f>G57*F4</f>
        <v>0</v>
      </c>
      <c r="J57" s="2"/>
    </row>
    <row r="58" spans="1:10" s="1" customFormat="1" ht="44.25" customHeight="1">
      <c r="A58" s="158"/>
      <c r="B58" s="54" t="s">
        <v>240</v>
      </c>
      <c r="C58" s="32" t="s">
        <v>243</v>
      </c>
      <c r="D58" s="31" t="s">
        <v>41</v>
      </c>
      <c r="E58" s="123" t="s">
        <v>262</v>
      </c>
      <c r="F58" s="124"/>
      <c r="G58" s="52">
        <v>574</v>
      </c>
      <c r="H58" s="118"/>
      <c r="I58" s="122">
        <f>G58*F4</f>
        <v>0</v>
      </c>
      <c r="J58" s="2"/>
    </row>
    <row r="59" spans="1:10" s="1" customFormat="1" ht="44.25" customHeight="1">
      <c r="A59" s="159"/>
      <c r="B59" s="54" t="s">
        <v>241</v>
      </c>
      <c r="C59" s="32" t="s">
        <v>242</v>
      </c>
      <c r="D59" s="31" t="s">
        <v>41</v>
      </c>
      <c r="E59" s="123" t="s">
        <v>262</v>
      </c>
      <c r="F59" s="124"/>
      <c r="G59" s="52">
        <v>84</v>
      </c>
      <c r="H59" s="118"/>
      <c r="I59" s="122">
        <f>G59*F4</f>
        <v>0</v>
      </c>
      <c r="J59" s="2"/>
    </row>
    <row r="60" spans="1:10" s="1" customFormat="1" ht="40.5" customHeight="1">
      <c r="A60" s="157">
        <v>35</v>
      </c>
      <c r="B60" s="51">
        <v>35</v>
      </c>
      <c r="C60" s="61" t="s">
        <v>184</v>
      </c>
      <c r="D60" s="62" t="s">
        <v>42</v>
      </c>
      <c r="E60" s="162" t="s">
        <v>263</v>
      </c>
      <c r="F60" s="163"/>
      <c r="G60" s="53"/>
      <c r="H60" s="119"/>
      <c r="I60" s="122"/>
      <c r="J60" s="2"/>
    </row>
    <row r="61" spans="1:10" s="1" customFormat="1" ht="25.5">
      <c r="A61" s="158"/>
      <c r="B61" s="63" t="s">
        <v>106</v>
      </c>
      <c r="C61" s="32" t="s">
        <v>37</v>
      </c>
      <c r="D61" s="31" t="s">
        <v>42</v>
      </c>
      <c r="E61" s="123"/>
      <c r="F61" s="124"/>
      <c r="G61" s="52">
        <v>1164.0310000000002</v>
      </c>
      <c r="H61" s="118"/>
      <c r="I61" s="122">
        <f>G61*F4</f>
        <v>0</v>
      </c>
      <c r="J61" s="2"/>
    </row>
    <row r="62" spans="1:10" s="1" customFormat="1" ht="25.5">
      <c r="A62" s="159"/>
      <c r="B62" s="63" t="s">
        <v>107</v>
      </c>
      <c r="C62" s="32" t="s">
        <v>38</v>
      </c>
      <c r="D62" s="31" t="s">
        <v>42</v>
      </c>
      <c r="E62" s="123"/>
      <c r="F62" s="124"/>
      <c r="G62" s="52">
        <v>1322.6290000000001</v>
      </c>
      <c r="H62" s="118"/>
      <c r="I62" s="122">
        <f>G62*F4</f>
        <v>0</v>
      </c>
      <c r="J62" s="2"/>
    </row>
    <row r="63" spans="1:10" s="1" customFormat="1" ht="52.5" customHeight="1">
      <c r="A63" s="157">
        <v>36</v>
      </c>
      <c r="B63" s="51">
        <v>36</v>
      </c>
      <c r="C63" s="61" t="s">
        <v>91</v>
      </c>
      <c r="D63" s="62" t="s">
        <v>34</v>
      </c>
      <c r="E63" s="209" t="s">
        <v>264</v>
      </c>
      <c r="F63" s="210"/>
      <c r="G63" s="53"/>
      <c r="H63" s="119"/>
      <c r="I63" s="122"/>
      <c r="J63" s="2"/>
    </row>
    <row r="64" spans="1:10" s="1" customFormat="1" ht="15" customHeight="1">
      <c r="A64" s="158"/>
      <c r="B64" s="63" t="s">
        <v>150</v>
      </c>
      <c r="C64" s="32" t="s">
        <v>152</v>
      </c>
      <c r="D64" s="31" t="s">
        <v>34</v>
      </c>
      <c r="E64" s="123"/>
      <c r="F64" s="124"/>
      <c r="G64" s="52">
        <v>13656</v>
      </c>
      <c r="H64" s="118"/>
      <c r="I64" s="122">
        <f>G64*F4</f>
        <v>0</v>
      </c>
      <c r="J64" s="2"/>
    </row>
    <row r="65" spans="1:10" s="1" customFormat="1" ht="25.5">
      <c r="A65" s="159"/>
      <c r="B65" s="46" t="s">
        <v>151</v>
      </c>
      <c r="C65" s="47" t="s">
        <v>153</v>
      </c>
      <c r="D65" s="48" t="s">
        <v>34</v>
      </c>
      <c r="E65" s="205"/>
      <c r="F65" s="206"/>
      <c r="G65" s="52">
        <v>12929</v>
      </c>
      <c r="H65" s="118"/>
      <c r="I65" s="122">
        <f>G65*F4</f>
        <v>0</v>
      </c>
      <c r="J65" s="2"/>
    </row>
    <row r="66" spans="1:10" s="1" customFormat="1" ht="100.5" customHeight="1">
      <c r="A66" s="157">
        <v>37</v>
      </c>
      <c r="B66" s="51">
        <v>37</v>
      </c>
      <c r="C66" s="64" t="s">
        <v>181</v>
      </c>
      <c r="D66" s="62" t="s">
        <v>43</v>
      </c>
      <c r="E66" s="207" t="s">
        <v>265</v>
      </c>
      <c r="F66" s="208"/>
      <c r="G66" s="53"/>
      <c r="H66" s="119"/>
      <c r="I66" s="122"/>
      <c r="J66" s="2"/>
    </row>
    <row r="67" spans="1:10" s="1" customFormat="1" ht="21.75" customHeight="1">
      <c r="A67" s="158"/>
      <c r="B67" s="65" t="s">
        <v>108</v>
      </c>
      <c r="C67" s="32" t="s">
        <v>185</v>
      </c>
      <c r="D67" s="31" t="s">
        <v>43</v>
      </c>
      <c r="E67" s="149"/>
      <c r="F67" s="150"/>
      <c r="G67" s="52">
        <v>135.56569000000002</v>
      </c>
      <c r="H67" s="118"/>
      <c r="I67" s="122">
        <f>G67*F4</f>
        <v>0</v>
      </c>
      <c r="J67" s="2"/>
    </row>
    <row r="68" spans="1:10" s="1" customFormat="1" ht="19.5" customHeight="1">
      <c r="A68" s="158"/>
      <c r="B68" s="65" t="s">
        <v>109</v>
      </c>
      <c r="C68" s="32" t="s">
        <v>186</v>
      </c>
      <c r="D68" s="31" t="s">
        <v>43</v>
      </c>
      <c r="E68" s="149"/>
      <c r="F68" s="150"/>
      <c r="G68" s="52">
        <v>197.75800000000001</v>
      </c>
      <c r="H68" s="118"/>
      <c r="I68" s="122">
        <f>G68*F4</f>
        <v>0</v>
      </c>
      <c r="J68" s="2"/>
    </row>
    <row r="69" spans="1:10" s="1" customFormat="1" ht="21.75" customHeight="1">
      <c r="A69" s="159"/>
      <c r="B69" s="65" t="s">
        <v>110</v>
      </c>
      <c r="C69" s="32" t="s">
        <v>187</v>
      </c>
      <c r="D69" s="31" t="s">
        <v>43</v>
      </c>
      <c r="E69" s="123"/>
      <c r="F69" s="124"/>
      <c r="G69" s="52">
        <v>299.64431000000002</v>
      </c>
      <c r="H69" s="118"/>
      <c r="I69" s="122">
        <f>G69*F4</f>
        <v>0</v>
      </c>
      <c r="J69" s="2"/>
    </row>
    <row r="70" spans="1:10" s="1" customFormat="1" ht="54.75" customHeight="1">
      <c r="A70" s="66">
        <v>38</v>
      </c>
      <c r="B70" s="51">
        <v>38</v>
      </c>
      <c r="C70" s="67" t="s">
        <v>180</v>
      </c>
      <c r="D70" s="68" t="s">
        <v>43</v>
      </c>
      <c r="E70" s="162" t="s">
        <v>266</v>
      </c>
      <c r="F70" s="163"/>
      <c r="G70" s="53">
        <v>195.80000000000004</v>
      </c>
      <c r="H70" s="119"/>
      <c r="I70" s="122">
        <f>G70*F4</f>
        <v>0</v>
      </c>
      <c r="J70" s="2"/>
    </row>
    <row r="71" spans="1:10" s="1" customFormat="1" ht="51">
      <c r="A71" s="66">
        <v>39</v>
      </c>
      <c r="B71" s="51">
        <v>39</v>
      </c>
      <c r="C71" s="67" t="s">
        <v>213</v>
      </c>
      <c r="D71" s="62" t="s">
        <v>45</v>
      </c>
      <c r="E71" s="162" t="s">
        <v>267</v>
      </c>
      <c r="F71" s="163"/>
      <c r="G71" s="53">
        <v>102.04</v>
      </c>
      <c r="H71" s="119"/>
      <c r="I71" s="122">
        <f>G71*F4</f>
        <v>0</v>
      </c>
      <c r="J71" s="2"/>
    </row>
    <row r="72" spans="1:10" s="1" customFormat="1">
      <c r="A72" s="154">
        <v>40</v>
      </c>
      <c r="B72" s="69">
        <v>40</v>
      </c>
      <c r="C72" s="39" t="s">
        <v>46</v>
      </c>
      <c r="D72" s="70"/>
      <c r="E72" s="215"/>
      <c r="F72" s="216"/>
      <c r="G72" s="53"/>
      <c r="H72" s="119"/>
      <c r="I72" s="122"/>
      <c r="J72" s="2"/>
    </row>
    <row r="73" spans="1:10" s="1" customFormat="1" ht="25.5">
      <c r="A73" s="155"/>
      <c r="B73" s="65" t="s">
        <v>58</v>
      </c>
      <c r="C73" s="72" t="s">
        <v>188</v>
      </c>
      <c r="D73" s="73" t="s">
        <v>7</v>
      </c>
      <c r="E73" s="176" t="s">
        <v>148</v>
      </c>
      <c r="F73" s="177"/>
      <c r="G73" s="52">
        <v>298</v>
      </c>
      <c r="H73" s="118"/>
      <c r="I73" s="122">
        <f>G73*F4</f>
        <v>0</v>
      </c>
      <c r="J73" s="2"/>
    </row>
    <row r="74" spans="1:10" s="1" customFormat="1" ht="25.5">
      <c r="A74" s="155"/>
      <c r="B74" s="65" t="s">
        <v>111</v>
      </c>
      <c r="C74" s="72" t="s">
        <v>189</v>
      </c>
      <c r="D74" s="73" t="s">
        <v>7</v>
      </c>
      <c r="E74" s="176" t="s">
        <v>148</v>
      </c>
      <c r="F74" s="177"/>
      <c r="G74" s="52">
        <v>458</v>
      </c>
      <c r="H74" s="118"/>
      <c r="I74" s="122">
        <f>G74*F4</f>
        <v>0</v>
      </c>
      <c r="J74" s="2"/>
    </row>
    <row r="75" spans="1:10" s="1" customFormat="1" ht="25.5">
      <c r="A75" s="155"/>
      <c r="B75" s="65" t="s">
        <v>59</v>
      </c>
      <c r="C75" s="72" t="s">
        <v>190</v>
      </c>
      <c r="D75" s="73" t="s">
        <v>7</v>
      </c>
      <c r="E75" s="176" t="s">
        <v>148</v>
      </c>
      <c r="F75" s="177"/>
      <c r="G75" s="52">
        <v>851</v>
      </c>
      <c r="H75" s="118"/>
      <c r="I75" s="122">
        <f>G75*F4</f>
        <v>0</v>
      </c>
      <c r="J75" s="2"/>
    </row>
    <row r="76" spans="1:10" s="1" customFormat="1" ht="25.5">
      <c r="A76" s="155"/>
      <c r="B76" s="65" t="s">
        <v>112</v>
      </c>
      <c r="C76" s="72" t="s">
        <v>191</v>
      </c>
      <c r="D76" s="73" t="s">
        <v>7</v>
      </c>
      <c r="E76" s="176" t="s">
        <v>148</v>
      </c>
      <c r="F76" s="177"/>
      <c r="G76" s="52">
        <v>1274</v>
      </c>
      <c r="H76" s="118"/>
      <c r="I76" s="122">
        <f>G76*F4</f>
        <v>0</v>
      </c>
      <c r="J76" s="2"/>
    </row>
    <row r="77" spans="1:10" s="1" customFormat="1" ht="25.5">
      <c r="A77" s="155"/>
      <c r="B77" s="65" t="s">
        <v>60</v>
      </c>
      <c r="C77" s="72" t="s">
        <v>192</v>
      </c>
      <c r="D77" s="73" t="s">
        <v>7</v>
      </c>
      <c r="E77" s="176" t="s">
        <v>148</v>
      </c>
      <c r="F77" s="177"/>
      <c r="G77" s="52">
        <v>1341</v>
      </c>
      <c r="H77" s="118"/>
      <c r="I77" s="122">
        <f>G77*F4</f>
        <v>0</v>
      </c>
      <c r="J77" s="2"/>
    </row>
    <row r="78" spans="1:10" s="1" customFormat="1" ht="25.5">
      <c r="A78" s="155"/>
      <c r="B78" s="65" t="s">
        <v>61</v>
      </c>
      <c r="C78" s="72" t="s">
        <v>193</v>
      </c>
      <c r="D78" s="73" t="s">
        <v>7</v>
      </c>
      <c r="E78" s="176" t="s">
        <v>148</v>
      </c>
      <c r="F78" s="177"/>
      <c r="G78" s="52">
        <v>2239</v>
      </c>
      <c r="H78" s="118"/>
      <c r="I78" s="122">
        <f>G78*F4</f>
        <v>0</v>
      </c>
      <c r="J78" s="2"/>
    </row>
    <row r="79" spans="1:10" s="1" customFormat="1" ht="25.5">
      <c r="A79" s="155"/>
      <c r="B79" s="65" t="s">
        <v>113</v>
      </c>
      <c r="C79" s="72" t="s">
        <v>194</v>
      </c>
      <c r="D79" s="73" t="s">
        <v>7</v>
      </c>
      <c r="E79" s="176" t="s">
        <v>148</v>
      </c>
      <c r="F79" s="177"/>
      <c r="G79" s="52">
        <v>298</v>
      </c>
      <c r="H79" s="118"/>
      <c r="I79" s="122">
        <f>G79*F4</f>
        <v>0</v>
      </c>
      <c r="J79" s="2"/>
    </row>
    <row r="80" spans="1:10" s="1" customFormat="1" ht="25.5">
      <c r="A80" s="156"/>
      <c r="B80" s="65" t="s">
        <v>114</v>
      </c>
      <c r="C80" s="72" t="s">
        <v>195</v>
      </c>
      <c r="D80" s="73" t="s">
        <v>7</v>
      </c>
      <c r="E80" s="176" t="s">
        <v>148</v>
      </c>
      <c r="F80" s="177"/>
      <c r="G80" s="52">
        <v>1294</v>
      </c>
      <c r="H80" s="118"/>
      <c r="I80" s="122">
        <f>G80*F4</f>
        <v>0</v>
      </c>
      <c r="J80" s="2"/>
    </row>
    <row r="81" spans="1:10" s="1" customFormat="1" ht="63.75" customHeight="1">
      <c r="A81" s="157">
        <v>41</v>
      </c>
      <c r="B81" s="51">
        <v>41</v>
      </c>
      <c r="C81" s="67" t="s">
        <v>226</v>
      </c>
      <c r="D81" s="62" t="s">
        <v>47</v>
      </c>
      <c r="E81" s="162" t="s">
        <v>228</v>
      </c>
      <c r="F81" s="163"/>
      <c r="G81" s="53"/>
      <c r="H81" s="119"/>
      <c r="I81" s="122"/>
      <c r="J81" s="2"/>
    </row>
    <row r="82" spans="1:10" s="1" customFormat="1" ht="18.75" customHeight="1">
      <c r="A82" s="158"/>
      <c r="B82" s="63" t="s">
        <v>115</v>
      </c>
      <c r="C82" s="47" t="s">
        <v>48</v>
      </c>
      <c r="D82" s="31" t="s">
        <v>47</v>
      </c>
      <c r="E82" s="123"/>
      <c r="F82" s="124"/>
      <c r="G82" s="52">
        <v>9790</v>
      </c>
      <c r="H82" s="118"/>
      <c r="I82" s="122">
        <f>G82*F4</f>
        <v>0</v>
      </c>
      <c r="J82" s="2"/>
    </row>
    <row r="83" spans="1:10" s="1" customFormat="1">
      <c r="A83" s="159"/>
      <c r="B83" s="63" t="s">
        <v>62</v>
      </c>
      <c r="C83" s="47" t="s">
        <v>49</v>
      </c>
      <c r="D83" s="31" t="s">
        <v>47</v>
      </c>
      <c r="E83" s="123"/>
      <c r="F83" s="124"/>
      <c r="G83" s="52">
        <v>11748</v>
      </c>
      <c r="H83" s="118"/>
      <c r="I83" s="122">
        <f>G83*F4</f>
        <v>0</v>
      </c>
      <c r="J83" s="2"/>
    </row>
    <row r="84" spans="1:10" s="1" customFormat="1" ht="69.75" customHeight="1">
      <c r="A84" s="74">
        <v>42</v>
      </c>
      <c r="B84" s="75">
        <v>42</v>
      </c>
      <c r="C84" s="76" t="s">
        <v>82</v>
      </c>
      <c r="D84" s="77" t="s">
        <v>50</v>
      </c>
      <c r="E84" s="174" t="s">
        <v>268</v>
      </c>
      <c r="F84" s="175"/>
      <c r="G84" s="53">
        <v>5384.5</v>
      </c>
      <c r="H84" s="119"/>
      <c r="I84" s="122">
        <f>G84*F4</f>
        <v>0</v>
      </c>
      <c r="J84" s="2"/>
    </row>
    <row r="85" spans="1:10" s="1" customFormat="1" ht="93" customHeight="1">
      <c r="A85" s="66">
        <v>43</v>
      </c>
      <c r="B85" s="51">
        <v>43</v>
      </c>
      <c r="C85" s="76" t="s">
        <v>81</v>
      </c>
      <c r="D85" s="62" t="s">
        <v>47</v>
      </c>
      <c r="E85" s="162" t="s">
        <v>269</v>
      </c>
      <c r="F85" s="163"/>
      <c r="G85" s="53">
        <v>1860.1</v>
      </c>
      <c r="H85" s="119"/>
      <c r="I85" s="122">
        <f>G85*F4</f>
        <v>0</v>
      </c>
      <c r="J85" s="2"/>
    </row>
    <row r="86" spans="1:10" s="1" customFormat="1" ht="38.25" customHeight="1">
      <c r="A86" s="74">
        <v>44</v>
      </c>
      <c r="B86" s="78">
        <v>44</v>
      </c>
      <c r="C86" s="61" t="s">
        <v>51</v>
      </c>
      <c r="D86" s="62" t="s">
        <v>47</v>
      </c>
      <c r="E86" s="162" t="s">
        <v>227</v>
      </c>
      <c r="F86" s="163"/>
      <c r="G86" s="53">
        <v>770</v>
      </c>
      <c r="H86" s="119"/>
      <c r="I86" s="122">
        <f>G86*F4</f>
        <v>0</v>
      </c>
      <c r="J86" s="2"/>
    </row>
    <row r="87" spans="1:10" s="1" customFormat="1" ht="38.25" customHeight="1">
      <c r="A87" s="74">
        <v>45</v>
      </c>
      <c r="B87" s="78">
        <v>45</v>
      </c>
      <c r="C87" s="61" t="s">
        <v>52</v>
      </c>
      <c r="D87" s="62" t="s">
        <v>53</v>
      </c>
      <c r="E87" s="162" t="s">
        <v>270</v>
      </c>
      <c r="F87" s="163"/>
      <c r="G87" s="53">
        <v>61447.790606779658</v>
      </c>
      <c r="H87" s="119"/>
      <c r="I87" s="122">
        <f>G87*F4</f>
        <v>0</v>
      </c>
      <c r="J87" s="2"/>
    </row>
    <row r="88" spans="1:10" s="1" customFormat="1" ht="30.75" customHeight="1">
      <c r="A88" s="74"/>
      <c r="B88" s="78">
        <v>46</v>
      </c>
      <c r="C88" s="76" t="s">
        <v>54</v>
      </c>
      <c r="D88" s="77" t="s">
        <v>45</v>
      </c>
      <c r="E88" s="174" t="s">
        <v>271</v>
      </c>
      <c r="F88" s="175"/>
      <c r="G88" s="53">
        <v>140.976</v>
      </c>
      <c r="H88" s="119"/>
      <c r="I88" s="122">
        <f>G88*F4</f>
        <v>0</v>
      </c>
      <c r="J88" s="2"/>
    </row>
    <row r="89" spans="1:10" s="1" customFormat="1" ht="25.5">
      <c r="A89" s="74">
        <v>47</v>
      </c>
      <c r="B89" s="78">
        <v>47</v>
      </c>
      <c r="C89" s="79" t="s">
        <v>55</v>
      </c>
      <c r="D89" s="80" t="s">
        <v>56</v>
      </c>
      <c r="E89" s="174" t="s">
        <v>272</v>
      </c>
      <c r="F89" s="175"/>
      <c r="G89" s="53">
        <v>680316.44499999995</v>
      </c>
      <c r="H89" s="119"/>
      <c r="I89" s="122">
        <f>G89*F4</f>
        <v>0</v>
      </c>
      <c r="J89" s="2"/>
    </row>
    <row r="90" spans="1:10" s="1" customFormat="1" ht="71.25" customHeight="1">
      <c r="A90" s="74">
        <v>48</v>
      </c>
      <c r="B90" s="78">
        <v>48</v>
      </c>
      <c r="C90" s="61" t="s">
        <v>205</v>
      </c>
      <c r="D90" s="62" t="s">
        <v>57</v>
      </c>
      <c r="E90" s="162" t="s">
        <v>273</v>
      </c>
      <c r="F90" s="163"/>
      <c r="G90" s="53">
        <v>55064.834000000003</v>
      </c>
      <c r="H90" s="119"/>
      <c r="I90" s="122">
        <f>G90*F4</f>
        <v>0</v>
      </c>
      <c r="J90" s="2"/>
    </row>
    <row r="91" spans="1:10" s="1" customFormat="1" ht="87.75" customHeight="1">
      <c r="A91" s="151">
        <v>49</v>
      </c>
      <c r="B91" s="78">
        <v>49</v>
      </c>
      <c r="C91" s="61" t="s">
        <v>215</v>
      </c>
      <c r="D91" s="62" t="s">
        <v>57</v>
      </c>
      <c r="E91" s="162" t="s">
        <v>274</v>
      </c>
      <c r="F91" s="163"/>
      <c r="G91" s="53"/>
      <c r="H91" s="119"/>
      <c r="I91" s="122"/>
      <c r="J91" s="2"/>
    </row>
    <row r="92" spans="1:10" s="1" customFormat="1" ht="15" customHeight="1">
      <c r="A92" s="152"/>
      <c r="B92" s="63" t="s">
        <v>116</v>
      </c>
      <c r="C92" s="32" t="s">
        <v>196</v>
      </c>
      <c r="D92" s="31" t="s">
        <v>20</v>
      </c>
      <c r="E92" s="160"/>
      <c r="F92" s="161"/>
      <c r="G92" s="52">
        <v>150586.02802699999</v>
      </c>
      <c r="H92" s="118"/>
      <c r="I92" s="122">
        <f>G92*F4</f>
        <v>0</v>
      </c>
      <c r="J92" s="2"/>
    </row>
    <row r="93" spans="1:10" s="1" customFormat="1" ht="15" customHeight="1">
      <c r="A93" s="152"/>
      <c r="B93" s="63" t="s">
        <v>117</v>
      </c>
      <c r="C93" s="32" t="s">
        <v>197</v>
      </c>
      <c r="D93" s="31" t="s">
        <v>20</v>
      </c>
      <c r="E93" s="160"/>
      <c r="F93" s="161"/>
      <c r="G93" s="52">
        <v>167144.25552700006</v>
      </c>
      <c r="H93" s="118"/>
      <c r="I93" s="122">
        <f>G93*F4</f>
        <v>0</v>
      </c>
      <c r="J93" s="2"/>
    </row>
    <row r="94" spans="1:10" s="1" customFormat="1" ht="18.75" customHeight="1">
      <c r="A94" s="152"/>
      <c r="B94" s="63" t="s">
        <v>118</v>
      </c>
      <c r="C94" s="32" t="s">
        <v>198</v>
      </c>
      <c r="D94" s="31" t="s">
        <v>20</v>
      </c>
      <c r="E94" s="160"/>
      <c r="F94" s="161"/>
      <c r="G94" s="52">
        <v>234533.76502700004</v>
      </c>
      <c r="H94" s="118"/>
      <c r="I94" s="122">
        <f>G94*F4</f>
        <v>0</v>
      </c>
      <c r="J94" s="2"/>
    </row>
    <row r="95" spans="1:10" s="1" customFormat="1" ht="15" customHeight="1">
      <c r="A95" s="152"/>
      <c r="B95" s="63" t="s">
        <v>119</v>
      </c>
      <c r="C95" s="32" t="s">
        <v>199</v>
      </c>
      <c r="D95" s="31" t="s">
        <v>20</v>
      </c>
      <c r="E95" s="160"/>
      <c r="F95" s="161"/>
      <c r="G95" s="52">
        <v>382120.94819999998</v>
      </c>
      <c r="H95" s="118"/>
      <c r="I95" s="122">
        <f>G95*F4</f>
        <v>0</v>
      </c>
      <c r="J95" s="2"/>
    </row>
    <row r="96" spans="1:10" s="1" customFormat="1" ht="15" customHeight="1">
      <c r="A96" s="152"/>
      <c r="B96" s="63" t="s">
        <v>120</v>
      </c>
      <c r="C96" s="32" t="s">
        <v>200</v>
      </c>
      <c r="D96" s="31" t="s">
        <v>20</v>
      </c>
      <c r="E96" s="160"/>
      <c r="F96" s="161"/>
      <c r="G96" s="52">
        <v>629349.17099999997</v>
      </c>
      <c r="H96" s="118"/>
      <c r="I96" s="122">
        <f>G96*F4</f>
        <v>0</v>
      </c>
      <c r="J96" s="2"/>
    </row>
    <row r="97" spans="1:10" s="1" customFormat="1" ht="15" customHeight="1">
      <c r="A97" s="152"/>
      <c r="B97" s="63" t="s">
        <v>121</v>
      </c>
      <c r="C97" s="32" t="s">
        <v>201</v>
      </c>
      <c r="D97" s="31" t="s">
        <v>20</v>
      </c>
      <c r="E97" s="160"/>
      <c r="F97" s="161"/>
      <c r="G97" s="52">
        <v>872733.11</v>
      </c>
      <c r="H97" s="118"/>
      <c r="I97" s="122">
        <f>G97*F4</f>
        <v>0</v>
      </c>
      <c r="J97" s="2"/>
    </row>
    <row r="98" spans="1:10" s="1" customFormat="1" ht="15" customHeight="1">
      <c r="A98" s="152"/>
      <c r="B98" s="63" t="s">
        <v>122</v>
      </c>
      <c r="C98" s="32" t="s">
        <v>202</v>
      </c>
      <c r="D98" s="31" t="s">
        <v>20</v>
      </c>
      <c r="E98" s="160"/>
      <c r="F98" s="161"/>
      <c r="G98" s="52">
        <v>1141575.1786</v>
      </c>
      <c r="H98" s="118"/>
      <c r="I98" s="122">
        <f>G98*F4</f>
        <v>0</v>
      </c>
      <c r="J98" s="2"/>
    </row>
    <row r="99" spans="1:10" s="1" customFormat="1" ht="15" customHeight="1">
      <c r="A99" s="152"/>
      <c r="B99" s="63" t="s">
        <v>123</v>
      </c>
      <c r="C99" s="32" t="s">
        <v>203</v>
      </c>
      <c r="D99" s="31" t="s">
        <v>20</v>
      </c>
      <c r="E99" s="160"/>
      <c r="F99" s="161"/>
      <c r="G99" s="52">
        <v>1501233.7371999999</v>
      </c>
      <c r="H99" s="118"/>
      <c r="I99" s="122">
        <f>G99*F4</f>
        <v>0</v>
      </c>
      <c r="J99" s="2"/>
    </row>
    <row r="100" spans="1:10" s="1" customFormat="1" ht="15" customHeight="1">
      <c r="A100" s="153"/>
      <c r="B100" s="63" t="s">
        <v>124</v>
      </c>
      <c r="C100" s="32" t="s">
        <v>204</v>
      </c>
      <c r="D100" s="31" t="s">
        <v>20</v>
      </c>
      <c r="E100" s="160"/>
      <c r="F100" s="161"/>
      <c r="G100" s="52">
        <v>1810259.4838</v>
      </c>
      <c r="H100" s="118"/>
      <c r="I100" s="122">
        <f>G100*F4</f>
        <v>0</v>
      </c>
      <c r="J100" s="2"/>
    </row>
    <row r="101" spans="1:10" s="1" customFormat="1" ht="91.5" customHeight="1">
      <c r="A101" s="151">
        <v>50</v>
      </c>
      <c r="B101" s="78">
        <v>50</v>
      </c>
      <c r="C101" s="61" t="s">
        <v>216</v>
      </c>
      <c r="D101" s="62" t="s">
        <v>57</v>
      </c>
      <c r="E101" s="162" t="s">
        <v>275</v>
      </c>
      <c r="F101" s="163"/>
      <c r="G101" s="53">
        <v>0</v>
      </c>
      <c r="H101" s="119"/>
      <c r="I101" s="122"/>
      <c r="J101" s="2"/>
    </row>
    <row r="102" spans="1:10" s="1" customFormat="1">
      <c r="A102" s="152"/>
      <c r="B102" s="63" t="s">
        <v>125</v>
      </c>
      <c r="C102" s="32" t="s">
        <v>206</v>
      </c>
      <c r="D102" s="31" t="s">
        <v>20</v>
      </c>
      <c r="E102" s="160"/>
      <c r="F102" s="161"/>
      <c r="G102" s="52">
        <v>170672.32740000001</v>
      </c>
      <c r="H102" s="118"/>
      <c r="I102" s="122">
        <f>G102*F4</f>
        <v>0</v>
      </c>
      <c r="J102" s="2"/>
    </row>
    <row r="103" spans="1:10" s="1" customFormat="1">
      <c r="A103" s="152"/>
      <c r="B103" s="63" t="s">
        <v>126</v>
      </c>
      <c r="C103" s="32" t="s">
        <v>197</v>
      </c>
      <c r="D103" s="31" t="s">
        <v>20</v>
      </c>
      <c r="E103" s="160"/>
      <c r="F103" s="161"/>
      <c r="G103" s="52">
        <v>185246.38</v>
      </c>
      <c r="H103" s="118"/>
      <c r="I103" s="122">
        <f>G103*F4</f>
        <v>0</v>
      </c>
      <c r="J103" s="2"/>
    </row>
    <row r="104" spans="1:10" s="1" customFormat="1">
      <c r="A104" s="152"/>
      <c r="B104" s="63" t="s">
        <v>127</v>
      </c>
      <c r="C104" s="32" t="s">
        <v>207</v>
      </c>
      <c r="D104" s="31" t="s">
        <v>20</v>
      </c>
      <c r="E104" s="160"/>
      <c r="F104" s="161"/>
      <c r="G104" s="52">
        <v>252635.88949999999</v>
      </c>
      <c r="H104" s="118"/>
      <c r="I104" s="122">
        <f>G104*F4</f>
        <v>0</v>
      </c>
      <c r="J104" s="2"/>
    </row>
    <row r="105" spans="1:10" s="1" customFormat="1" ht="15" customHeight="1">
      <c r="A105" s="152"/>
      <c r="B105" s="63" t="s">
        <v>128</v>
      </c>
      <c r="C105" s="32" t="s">
        <v>199</v>
      </c>
      <c r="D105" s="31" t="s">
        <v>20</v>
      </c>
      <c r="E105" s="160"/>
      <c r="F105" s="161"/>
      <c r="G105" s="52">
        <v>433943.22739999997</v>
      </c>
      <c r="H105" s="118"/>
      <c r="I105" s="122">
        <f>G105*F4</f>
        <v>0</v>
      </c>
      <c r="J105" s="2"/>
    </row>
    <row r="106" spans="1:10" s="1" customFormat="1">
      <c r="A106" s="152"/>
      <c r="B106" s="63" t="s">
        <v>129</v>
      </c>
      <c r="C106" s="32" t="s">
        <v>200</v>
      </c>
      <c r="D106" s="31" t="s">
        <v>20</v>
      </c>
      <c r="E106" s="160"/>
      <c r="F106" s="161"/>
      <c r="G106" s="52">
        <v>721219.46549999993</v>
      </c>
      <c r="H106" s="118"/>
      <c r="I106" s="122">
        <f>G106*F4</f>
        <v>0</v>
      </c>
      <c r="J106" s="2"/>
    </row>
    <row r="107" spans="1:10" s="1" customFormat="1">
      <c r="A107" s="152"/>
      <c r="B107" s="63" t="s">
        <v>130</v>
      </c>
      <c r="C107" s="32" t="s">
        <v>208</v>
      </c>
      <c r="D107" s="31" t="s">
        <v>20</v>
      </c>
      <c r="E107" s="160"/>
      <c r="F107" s="161"/>
      <c r="G107" s="52">
        <v>979270.00819999992</v>
      </c>
      <c r="H107" s="118"/>
      <c r="I107" s="122">
        <f>G107*F4</f>
        <v>0</v>
      </c>
      <c r="J107" s="2"/>
    </row>
    <row r="108" spans="1:10" s="1" customFormat="1">
      <c r="A108" s="152"/>
      <c r="B108" s="63" t="s">
        <v>131</v>
      </c>
      <c r="C108" s="32" t="s">
        <v>209</v>
      </c>
      <c r="D108" s="31" t="s">
        <v>20</v>
      </c>
      <c r="E108" s="160"/>
      <c r="F108" s="161"/>
      <c r="G108" s="52">
        <v>1285662.9656999998</v>
      </c>
      <c r="H108" s="118"/>
      <c r="I108" s="122">
        <f>G108*F4</f>
        <v>0</v>
      </c>
      <c r="J108" s="2"/>
    </row>
    <row r="109" spans="1:10" s="1" customFormat="1">
      <c r="A109" s="152"/>
      <c r="B109" s="63" t="s">
        <v>132</v>
      </c>
      <c r="C109" s="32" t="s">
        <v>210</v>
      </c>
      <c r="D109" s="31" t="s">
        <v>20</v>
      </c>
      <c r="E109" s="160"/>
      <c r="F109" s="161"/>
      <c r="G109" s="52">
        <v>1678258.6265</v>
      </c>
      <c r="H109" s="118"/>
      <c r="I109" s="122">
        <f>G109*F4</f>
        <v>0</v>
      </c>
      <c r="J109" s="2"/>
    </row>
    <row r="110" spans="1:10">
      <c r="A110" s="153"/>
      <c r="B110" s="63" t="s">
        <v>133</v>
      </c>
      <c r="C110" s="32" t="s">
        <v>204</v>
      </c>
      <c r="D110" s="31" t="s">
        <v>20</v>
      </c>
      <c r="E110" s="160"/>
      <c r="F110" s="161"/>
      <c r="G110" s="52">
        <v>2016062.9947999998</v>
      </c>
      <c r="H110" s="118"/>
      <c r="I110" s="122">
        <f>G110*F4</f>
        <v>0</v>
      </c>
      <c r="J110" s="2"/>
    </row>
    <row r="111" spans="1:10" ht="90.75" customHeight="1">
      <c r="A111" s="151">
        <v>51</v>
      </c>
      <c r="B111" s="78">
        <v>51</v>
      </c>
      <c r="C111" s="61" t="s">
        <v>217</v>
      </c>
      <c r="D111" s="62" t="s">
        <v>57</v>
      </c>
      <c r="E111" s="162" t="s">
        <v>276</v>
      </c>
      <c r="F111" s="163"/>
      <c r="G111" s="53"/>
      <c r="H111" s="119"/>
      <c r="I111" s="122"/>
      <c r="J111" s="2"/>
    </row>
    <row r="112" spans="1:10">
      <c r="A112" s="152"/>
      <c r="B112" s="63" t="s">
        <v>134</v>
      </c>
      <c r="C112" s="32" t="s">
        <v>206</v>
      </c>
      <c r="D112" s="31" t="s">
        <v>20</v>
      </c>
      <c r="E112" s="160"/>
      <c r="F112" s="161"/>
      <c r="G112" s="52">
        <v>123124.79829999999</v>
      </c>
      <c r="H112" s="118"/>
      <c r="I112" s="122">
        <f>G112*F4</f>
        <v>0</v>
      </c>
      <c r="J112" s="2"/>
    </row>
    <row r="113" spans="1:10">
      <c r="A113" s="152"/>
      <c r="B113" s="63" t="s">
        <v>135</v>
      </c>
      <c r="C113" s="32" t="s">
        <v>197</v>
      </c>
      <c r="D113" s="31" t="s">
        <v>20</v>
      </c>
      <c r="E113" s="160"/>
      <c r="F113" s="161"/>
      <c r="G113" s="52">
        <v>137698.85089999999</v>
      </c>
      <c r="H113" s="118"/>
      <c r="I113" s="122">
        <f>G113*F4</f>
        <v>0</v>
      </c>
      <c r="J113" s="2"/>
    </row>
    <row r="114" spans="1:10">
      <c r="A114" s="152"/>
      <c r="B114" s="63" t="s">
        <v>136</v>
      </c>
      <c r="C114" s="32" t="s">
        <v>198</v>
      </c>
      <c r="D114" s="31" t="s">
        <v>20</v>
      </c>
      <c r="E114" s="160"/>
      <c r="F114" s="161"/>
      <c r="G114" s="52">
        <v>205088.36039999998</v>
      </c>
      <c r="H114" s="118"/>
      <c r="I114" s="122">
        <f>G114*F4</f>
        <v>0</v>
      </c>
      <c r="J114" s="2"/>
    </row>
    <row r="115" spans="1:10">
      <c r="A115" s="152"/>
      <c r="B115" s="63" t="s">
        <v>137</v>
      </c>
      <c r="C115" s="32" t="s">
        <v>199</v>
      </c>
      <c r="D115" s="31" t="s">
        <v>20</v>
      </c>
      <c r="E115" s="160"/>
      <c r="F115" s="161"/>
      <c r="G115" s="52">
        <v>315020.92009999999</v>
      </c>
      <c r="H115" s="118"/>
      <c r="I115" s="122">
        <f>G115*F4</f>
        <v>0</v>
      </c>
      <c r="J115" s="2"/>
    </row>
    <row r="116" spans="1:10">
      <c r="A116" s="152"/>
      <c r="B116" s="63" t="s">
        <v>138</v>
      </c>
      <c r="C116" s="32" t="s">
        <v>200</v>
      </c>
      <c r="D116" s="31" t="s">
        <v>20</v>
      </c>
      <c r="E116" s="160"/>
      <c r="F116" s="161"/>
      <c r="G116" s="52">
        <v>539311.48439999996</v>
      </c>
      <c r="H116" s="118"/>
      <c r="I116" s="122">
        <f>G116*F4</f>
        <v>0</v>
      </c>
      <c r="J116" s="2"/>
    </row>
    <row r="117" spans="1:10">
      <c r="A117" s="152"/>
      <c r="B117" s="63" t="s">
        <v>139</v>
      </c>
      <c r="C117" s="32" t="s">
        <v>208</v>
      </c>
      <c r="D117" s="31" t="s">
        <v>20</v>
      </c>
      <c r="E117" s="160"/>
      <c r="F117" s="161"/>
      <c r="G117" s="52">
        <v>748698.36679999996</v>
      </c>
      <c r="H117" s="118"/>
      <c r="I117" s="122">
        <f>G117*F4</f>
        <v>0</v>
      </c>
      <c r="J117" s="2"/>
    </row>
    <row r="118" spans="1:10">
      <c r="A118" s="152"/>
      <c r="B118" s="63" t="s">
        <v>140</v>
      </c>
      <c r="C118" s="32" t="s">
        <v>209</v>
      </c>
      <c r="D118" s="31" t="s">
        <v>20</v>
      </c>
      <c r="E118" s="160"/>
      <c r="F118" s="161"/>
      <c r="G118" s="52">
        <v>966359.89959999989</v>
      </c>
      <c r="H118" s="118"/>
      <c r="I118" s="122">
        <f>G118*F4</f>
        <v>0</v>
      </c>
      <c r="J118" s="2"/>
    </row>
    <row r="119" spans="1:10">
      <c r="A119" s="152"/>
      <c r="B119" s="63" t="s">
        <v>141</v>
      </c>
      <c r="C119" s="32" t="s">
        <v>210</v>
      </c>
      <c r="D119" s="31" t="s">
        <v>20</v>
      </c>
      <c r="E119" s="160"/>
      <c r="F119" s="161"/>
      <c r="G119" s="52">
        <v>1213610.0831499998</v>
      </c>
      <c r="H119" s="118"/>
      <c r="I119" s="122">
        <f>G119*F4</f>
        <v>0</v>
      </c>
      <c r="J119" s="2"/>
    </row>
    <row r="120" spans="1:10">
      <c r="A120" s="153"/>
      <c r="B120" s="63" t="s">
        <v>142</v>
      </c>
      <c r="C120" s="32" t="s">
        <v>204</v>
      </c>
      <c r="D120" s="31" t="s">
        <v>20</v>
      </c>
      <c r="E120" s="160"/>
      <c r="F120" s="161"/>
      <c r="G120" s="52">
        <v>1460910.7475000001</v>
      </c>
      <c r="H120" s="118"/>
      <c r="I120" s="122">
        <f>G120*F4</f>
        <v>0</v>
      </c>
      <c r="J120" s="2"/>
    </row>
    <row r="121" spans="1:10" ht="60" customHeight="1">
      <c r="A121" s="151">
        <v>52</v>
      </c>
      <c r="B121" s="78">
        <v>52</v>
      </c>
      <c r="C121" s="61" t="s">
        <v>239</v>
      </c>
      <c r="D121" s="62" t="s">
        <v>45</v>
      </c>
      <c r="E121" s="172" t="s">
        <v>277</v>
      </c>
      <c r="F121" s="173"/>
      <c r="G121" s="53"/>
      <c r="H121" s="119"/>
      <c r="I121" s="122"/>
      <c r="J121" s="2"/>
    </row>
    <row r="122" spans="1:10" ht="25.5">
      <c r="A122" s="152"/>
      <c r="B122" s="82" t="s">
        <v>143</v>
      </c>
      <c r="C122" s="32" t="s">
        <v>211</v>
      </c>
      <c r="D122" s="31" t="s">
        <v>45</v>
      </c>
      <c r="E122" s="160"/>
      <c r="F122" s="161"/>
      <c r="G122" s="52">
        <v>189.465158</v>
      </c>
      <c r="H122" s="118"/>
      <c r="I122" s="122">
        <f>G122*F4</f>
        <v>0</v>
      </c>
      <c r="J122" s="2"/>
    </row>
    <row r="123" spans="1:10" ht="25.5">
      <c r="A123" s="152"/>
      <c r="B123" s="82" t="s">
        <v>144</v>
      </c>
      <c r="C123" s="32" t="s">
        <v>212</v>
      </c>
      <c r="D123" s="31" t="s">
        <v>45</v>
      </c>
      <c r="E123" s="160"/>
      <c r="F123" s="161"/>
      <c r="G123" s="52">
        <v>867.32475800000009</v>
      </c>
      <c r="H123" s="118"/>
      <c r="I123" s="122">
        <f>G123*F4</f>
        <v>0</v>
      </c>
      <c r="J123" s="2"/>
    </row>
    <row r="124" spans="1:10" s="1" customFormat="1" ht="42" customHeight="1">
      <c r="A124" s="153"/>
      <c r="B124" s="82" t="s">
        <v>236</v>
      </c>
      <c r="C124" s="32" t="s">
        <v>237</v>
      </c>
      <c r="D124" s="31" t="s">
        <v>47</v>
      </c>
      <c r="E124" s="164" t="s">
        <v>238</v>
      </c>
      <c r="F124" s="165"/>
      <c r="G124" s="81">
        <v>2510</v>
      </c>
      <c r="H124" s="118"/>
      <c r="I124" s="122">
        <f>G124*F4</f>
        <v>0</v>
      </c>
      <c r="J124" s="2"/>
    </row>
    <row r="125" spans="1:10" s="1" customFormat="1" ht="25.5" customHeight="1">
      <c r="A125" s="151">
        <f>A121+1</f>
        <v>53</v>
      </c>
      <c r="B125" s="78">
        <f>A125</f>
        <v>53</v>
      </c>
      <c r="C125" s="61" t="s">
        <v>83</v>
      </c>
      <c r="D125" s="62" t="s">
        <v>45</v>
      </c>
      <c r="E125" s="162" t="s">
        <v>44</v>
      </c>
      <c r="F125" s="163"/>
      <c r="G125" s="53"/>
      <c r="H125" s="119"/>
      <c r="I125" s="122"/>
      <c r="J125" s="2"/>
    </row>
    <row r="126" spans="1:10" ht="56.25" customHeight="1">
      <c r="A126" s="152"/>
      <c r="B126" s="83" t="s">
        <v>157</v>
      </c>
      <c r="C126" s="32" t="s">
        <v>214</v>
      </c>
      <c r="D126" s="31" t="s">
        <v>45</v>
      </c>
      <c r="E126" s="123" t="s">
        <v>84</v>
      </c>
      <c r="F126" s="124"/>
      <c r="G126" s="52">
        <v>94.5</v>
      </c>
      <c r="H126" s="118"/>
      <c r="I126" s="122">
        <f>G126*F4</f>
        <v>0</v>
      </c>
      <c r="J126" s="2"/>
    </row>
    <row r="127" spans="1:10" s="1" customFormat="1" ht="25.5">
      <c r="A127" s="153"/>
      <c r="B127" s="83" t="s">
        <v>158</v>
      </c>
      <c r="C127" s="84" t="s">
        <v>85</v>
      </c>
      <c r="D127" s="31" t="s">
        <v>45</v>
      </c>
      <c r="E127" s="123" t="s">
        <v>86</v>
      </c>
      <c r="F127" s="124"/>
      <c r="G127" s="52">
        <v>91.8</v>
      </c>
      <c r="H127" s="118"/>
      <c r="I127" s="122">
        <f>G127*F4</f>
        <v>0</v>
      </c>
      <c r="J127" s="2"/>
    </row>
    <row r="128" spans="1:10" s="1" customFormat="1" ht="25.5" customHeight="1">
      <c r="A128" s="108"/>
      <c r="B128" s="83" t="s">
        <v>244</v>
      </c>
      <c r="C128" s="109" t="s">
        <v>245</v>
      </c>
      <c r="D128" s="31" t="s">
        <v>246</v>
      </c>
      <c r="E128" s="123" t="s">
        <v>247</v>
      </c>
      <c r="F128" s="124"/>
      <c r="G128" s="17">
        <v>3018</v>
      </c>
      <c r="H128" s="118"/>
      <c r="I128" s="122">
        <f>G128*F4</f>
        <v>0</v>
      </c>
      <c r="J128" s="2"/>
    </row>
    <row r="129" spans="1:10" s="1" customFormat="1" ht="25.5">
      <c r="A129" s="108"/>
      <c r="B129" s="83" t="s">
        <v>248</v>
      </c>
      <c r="C129" s="109" t="s">
        <v>249</v>
      </c>
      <c r="D129" s="31" t="s">
        <v>246</v>
      </c>
      <c r="E129" s="123" t="s">
        <v>250</v>
      </c>
      <c r="F129" s="124"/>
      <c r="G129" s="17">
        <v>3018</v>
      </c>
      <c r="H129" s="118"/>
      <c r="I129" s="122">
        <f>G129*F4</f>
        <v>0</v>
      </c>
      <c r="J129" s="2"/>
    </row>
    <row r="130" spans="1:10" ht="38.25">
      <c r="A130" s="85">
        <v>54</v>
      </c>
      <c r="B130" s="78">
        <v>54</v>
      </c>
      <c r="C130" s="61" t="s">
        <v>218</v>
      </c>
      <c r="D130" s="62" t="s">
        <v>45</v>
      </c>
      <c r="E130" s="162" t="s">
        <v>278</v>
      </c>
      <c r="F130" s="163"/>
      <c r="G130" s="53">
        <v>100.8</v>
      </c>
      <c r="H130" s="119"/>
      <c r="I130" s="122">
        <f>G130*F4</f>
        <v>0</v>
      </c>
      <c r="J130" s="2"/>
    </row>
    <row r="131" spans="1:10" s="1" customFormat="1" ht="109.5" customHeight="1">
      <c r="A131" s="74">
        <v>55</v>
      </c>
      <c r="B131" s="78">
        <v>55</v>
      </c>
      <c r="C131" s="86" t="s">
        <v>220</v>
      </c>
      <c r="D131" s="87" t="s">
        <v>71</v>
      </c>
      <c r="E131" s="172" t="s">
        <v>221</v>
      </c>
      <c r="F131" s="173"/>
      <c r="G131" s="53">
        <v>400</v>
      </c>
      <c r="H131" s="119"/>
      <c r="I131" s="122">
        <f>G131*F4</f>
        <v>0</v>
      </c>
      <c r="J131" s="2"/>
    </row>
    <row r="132" spans="1:10" ht="42" customHeight="1">
      <c r="A132" s="74">
        <v>56</v>
      </c>
      <c r="B132" s="78">
        <v>56</v>
      </c>
      <c r="C132" s="61" t="s">
        <v>146</v>
      </c>
      <c r="D132" s="62" t="s">
        <v>47</v>
      </c>
      <c r="E132" s="168" t="s">
        <v>165</v>
      </c>
      <c r="F132" s="169"/>
      <c r="G132" s="53">
        <v>3850.0000000000005</v>
      </c>
      <c r="H132" s="119"/>
      <c r="I132" s="122">
        <f>G132*F4</f>
        <v>0</v>
      </c>
      <c r="J132" s="2"/>
    </row>
    <row r="133" spans="1:10" ht="95.25" customHeight="1">
      <c r="A133" s="74">
        <v>57</v>
      </c>
      <c r="B133" s="78">
        <v>57</v>
      </c>
      <c r="C133" s="56" t="s">
        <v>87</v>
      </c>
      <c r="D133" s="57" t="s">
        <v>166</v>
      </c>
      <c r="E133" s="127" t="s">
        <v>279</v>
      </c>
      <c r="F133" s="128"/>
      <c r="G133" s="53">
        <v>172660</v>
      </c>
      <c r="H133" s="119"/>
      <c r="I133" s="122">
        <f>G133*F4</f>
        <v>0</v>
      </c>
      <c r="J133" s="2"/>
    </row>
    <row r="134" spans="1:10" s="1" customFormat="1" ht="111" customHeight="1">
      <c r="A134" s="151">
        <v>58</v>
      </c>
      <c r="B134" s="78">
        <v>58</v>
      </c>
      <c r="C134" s="71" t="s">
        <v>88</v>
      </c>
      <c r="D134" s="88" t="s">
        <v>63</v>
      </c>
      <c r="E134" s="168" t="s">
        <v>280</v>
      </c>
      <c r="F134" s="169"/>
      <c r="G134" s="53">
        <v>80100</v>
      </c>
      <c r="H134" s="119"/>
      <c r="I134" s="122">
        <f>G134*F4</f>
        <v>0</v>
      </c>
      <c r="J134" s="2"/>
    </row>
    <row r="135" spans="1:10" s="1" customFormat="1">
      <c r="A135" s="152"/>
      <c r="B135" s="83" t="s">
        <v>159</v>
      </c>
      <c r="C135" s="84" t="s">
        <v>89</v>
      </c>
      <c r="D135" s="31"/>
      <c r="E135" s="170"/>
      <c r="F135" s="171"/>
      <c r="G135" s="52">
        <v>80100</v>
      </c>
      <c r="H135" s="118"/>
      <c r="I135" s="122">
        <f>G135*F4</f>
        <v>0</v>
      </c>
      <c r="J135" s="2"/>
    </row>
    <row r="136" spans="1:10">
      <c r="A136" s="153"/>
      <c r="B136" s="83" t="s">
        <v>160</v>
      </c>
      <c r="C136" s="49" t="s">
        <v>90</v>
      </c>
      <c r="D136" s="31"/>
      <c r="E136" s="170"/>
      <c r="F136" s="171"/>
      <c r="G136" s="52">
        <v>35600</v>
      </c>
      <c r="H136" s="118"/>
      <c r="I136" s="122">
        <f>G136*F4</f>
        <v>0</v>
      </c>
      <c r="J136" s="2"/>
    </row>
    <row r="137" spans="1:10" s="1" customFormat="1">
      <c r="A137" s="166"/>
      <c r="B137" s="167"/>
      <c r="C137" s="167"/>
      <c r="D137" s="167"/>
      <c r="E137" s="167"/>
      <c r="F137" s="167"/>
      <c r="G137" s="167"/>
      <c r="H137" s="167"/>
      <c r="I137" s="143"/>
      <c r="J137" s="2"/>
    </row>
    <row r="138" spans="1:10">
      <c r="A138" s="2"/>
      <c r="B138" s="2"/>
      <c r="C138" s="2"/>
      <c r="D138" s="2"/>
      <c r="E138" s="2"/>
      <c r="F138" s="2"/>
      <c r="G138" s="2"/>
      <c r="H138" s="2"/>
      <c r="I138" s="2"/>
      <c r="J138" s="2"/>
    </row>
    <row r="139" spans="1:10">
      <c r="A139" s="2"/>
      <c r="B139" s="2"/>
      <c r="C139" s="2"/>
      <c r="D139" s="2"/>
      <c r="E139" s="2"/>
      <c r="F139" s="2"/>
      <c r="G139" s="2"/>
      <c r="H139" s="2"/>
      <c r="I139" s="2"/>
      <c r="J139" s="2"/>
    </row>
    <row r="140" spans="1:10" ht="15.75">
      <c r="A140" s="2"/>
      <c r="B140" s="183" t="s">
        <v>64</v>
      </c>
      <c r="C140" s="183"/>
      <c r="D140" s="183"/>
      <c r="E140" s="89" t="s">
        <v>164</v>
      </c>
      <c r="F140" s="90"/>
      <c r="G140" s="91"/>
      <c r="H140" s="92"/>
      <c r="I140" s="2"/>
      <c r="J140" s="2"/>
    </row>
    <row r="141" spans="1:10" s="1" customFormat="1" ht="15.75">
      <c r="A141" s="2"/>
      <c r="B141" s="93"/>
      <c r="C141" s="93"/>
      <c r="D141" s="93"/>
      <c r="E141" s="90"/>
      <c r="F141" s="90"/>
      <c r="G141" s="91"/>
      <c r="H141" s="92"/>
      <c r="I141" s="2"/>
      <c r="J141" s="2"/>
    </row>
    <row r="142" spans="1:10" ht="27" customHeight="1">
      <c r="A142" s="2"/>
      <c r="B142" s="94">
        <v>1</v>
      </c>
      <c r="C142" s="180" t="s">
        <v>281</v>
      </c>
      <c r="D142" s="180"/>
      <c r="E142" s="180"/>
      <c r="F142" s="180"/>
      <c r="G142" s="180"/>
      <c r="H142" s="180"/>
      <c r="I142" s="2"/>
      <c r="J142" s="2"/>
    </row>
    <row r="143" spans="1:10" ht="72" customHeight="1">
      <c r="A143" s="2"/>
      <c r="B143" s="95">
        <v>2</v>
      </c>
      <c r="C143" s="179" t="s">
        <v>233</v>
      </c>
      <c r="D143" s="179"/>
      <c r="E143" s="179"/>
      <c r="F143" s="179"/>
      <c r="G143" s="179"/>
      <c r="H143" s="179"/>
      <c r="I143" s="2"/>
      <c r="J143" s="2"/>
    </row>
    <row r="144" spans="1:10" ht="29.25" customHeight="1">
      <c r="A144" s="2"/>
      <c r="B144" s="94">
        <v>3</v>
      </c>
      <c r="C144" s="180" t="s">
        <v>65</v>
      </c>
      <c r="D144" s="180"/>
      <c r="E144" s="180"/>
      <c r="F144" s="180"/>
      <c r="G144" s="180"/>
      <c r="H144" s="180"/>
      <c r="I144" s="2"/>
      <c r="J144" s="2"/>
    </row>
    <row r="145" spans="1:10" ht="45" customHeight="1">
      <c r="A145" s="2"/>
      <c r="B145" s="94">
        <v>4</v>
      </c>
      <c r="C145" s="218" t="s">
        <v>163</v>
      </c>
      <c r="D145" s="218"/>
      <c r="E145" s="218"/>
      <c r="F145" s="218"/>
      <c r="G145" s="218"/>
      <c r="H145" s="218"/>
      <c r="I145" s="2"/>
      <c r="J145" s="2"/>
    </row>
    <row r="146" spans="1:10" ht="47.25" customHeight="1">
      <c r="A146" s="2"/>
      <c r="B146" s="95">
        <v>5</v>
      </c>
      <c r="C146" s="219" t="s">
        <v>161</v>
      </c>
      <c r="D146" s="219"/>
      <c r="E146" s="219"/>
      <c r="F146" s="219"/>
      <c r="G146" s="219"/>
      <c r="H146" s="219"/>
      <c r="I146" s="2"/>
      <c r="J146" s="2"/>
    </row>
    <row r="147" spans="1:10" s="1" customFormat="1" ht="30" customHeight="1">
      <c r="A147" s="2"/>
      <c r="B147" s="94">
        <v>6</v>
      </c>
      <c r="C147" s="178" t="s">
        <v>162</v>
      </c>
      <c r="D147" s="178"/>
      <c r="E147" s="178"/>
      <c r="F147" s="178"/>
      <c r="G147" s="178"/>
      <c r="H147" s="178"/>
      <c r="I147" s="2"/>
      <c r="J147" s="2"/>
    </row>
    <row r="148" spans="1:10" ht="45" customHeight="1">
      <c r="A148" s="2"/>
      <c r="B148" s="94">
        <v>7</v>
      </c>
      <c r="C148" s="223" t="s">
        <v>232</v>
      </c>
      <c r="D148" s="224"/>
      <c r="E148" s="224"/>
      <c r="F148" s="224"/>
      <c r="G148" s="224"/>
      <c r="H148" s="225"/>
      <c r="I148" s="2"/>
      <c r="J148" s="2"/>
    </row>
    <row r="149" spans="1:10" ht="30" customHeight="1">
      <c r="A149" s="2"/>
      <c r="B149" s="95">
        <v>8</v>
      </c>
      <c r="C149" s="178" t="s">
        <v>66</v>
      </c>
      <c r="D149" s="178"/>
      <c r="E149" s="178"/>
      <c r="F149" s="178"/>
      <c r="G149" s="178"/>
      <c r="H149" s="178"/>
      <c r="I149" s="2"/>
      <c r="J149" s="2"/>
    </row>
    <row r="150" spans="1:10" ht="32.25" customHeight="1">
      <c r="A150" s="2"/>
      <c r="B150" s="94">
        <v>9</v>
      </c>
      <c r="C150" s="220" t="s">
        <v>67</v>
      </c>
      <c r="D150" s="221"/>
      <c r="E150" s="221"/>
      <c r="F150" s="221"/>
      <c r="G150" s="221"/>
      <c r="H150" s="222"/>
      <c r="I150" s="2"/>
      <c r="J150" s="2"/>
    </row>
    <row r="151" spans="1:10" s="1" customFormat="1" ht="30" customHeight="1">
      <c r="A151" s="2"/>
      <c r="B151" s="94">
        <v>10</v>
      </c>
      <c r="C151" s="178" t="s">
        <v>145</v>
      </c>
      <c r="D151" s="178"/>
      <c r="E151" s="178"/>
      <c r="F151" s="178"/>
      <c r="G151" s="178"/>
      <c r="H151" s="178"/>
      <c r="I151" s="2"/>
      <c r="J151" s="2"/>
    </row>
    <row r="152" spans="1:10" ht="20.25" customHeight="1">
      <c r="A152" s="2"/>
      <c r="B152" s="95">
        <v>11</v>
      </c>
      <c r="C152" s="217" t="s">
        <v>219</v>
      </c>
      <c r="D152" s="217"/>
      <c r="E152" s="217"/>
      <c r="F152" s="217"/>
      <c r="G152" s="217"/>
      <c r="H152" s="217"/>
      <c r="I152" s="2"/>
      <c r="J152" s="2"/>
    </row>
    <row r="153" spans="1:10" ht="30" customHeight="1">
      <c r="A153" s="2"/>
      <c r="B153" s="94">
        <v>12</v>
      </c>
      <c r="C153" s="213" t="s">
        <v>235</v>
      </c>
      <c r="D153" s="214"/>
      <c r="E153" s="214"/>
      <c r="F153" s="214"/>
      <c r="G153" s="214"/>
      <c r="H153" s="214"/>
      <c r="I153" s="2"/>
      <c r="J153" s="2"/>
    </row>
    <row r="154" spans="1:10" ht="27" customHeight="1">
      <c r="A154" s="2"/>
      <c r="B154" s="107"/>
      <c r="C154" s="211"/>
      <c r="D154" s="212"/>
      <c r="E154" s="212"/>
      <c r="F154" s="212"/>
      <c r="G154" s="212"/>
      <c r="H154" s="212"/>
      <c r="I154" s="2"/>
      <c r="J154" s="2"/>
    </row>
    <row r="155" spans="1:10">
      <c r="A155" s="2"/>
      <c r="B155" s="2"/>
      <c r="C155" s="2"/>
      <c r="D155" s="2"/>
      <c r="E155" s="2"/>
      <c r="F155" s="2"/>
      <c r="G155" s="2"/>
      <c r="H155" s="2"/>
      <c r="I155" s="2"/>
      <c r="J155" s="2"/>
    </row>
    <row r="156" spans="1:10">
      <c r="A156" s="2"/>
      <c r="B156" s="2"/>
      <c r="C156" s="2"/>
      <c r="D156" s="2"/>
      <c r="E156" s="2"/>
      <c r="F156" s="2"/>
      <c r="G156" s="2"/>
      <c r="H156" s="2"/>
      <c r="I156" s="2"/>
      <c r="J156" s="2"/>
    </row>
    <row r="157" spans="1:10">
      <c r="A157" s="2"/>
      <c r="B157" s="2"/>
      <c r="C157" s="2"/>
      <c r="D157" s="2"/>
      <c r="E157" s="2"/>
      <c r="F157" s="2"/>
      <c r="G157" s="2"/>
      <c r="H157" s="2"/>
      <c r="I157" s="2"/>
      <c r="J157" s="2"/>
    </row>
  </sheetData>
  <sheetProtection formatCells="0" formatColumns="0" formatRows="0" insertColumns="0" insertRows="0" insertHyperlinks="0" deleteColumns="0" deleteRows="0" sort="0" autoFilter="0" pivotTables="0"/>
  <mergeCells count="140">
    <mergeCell ref="C1:I1"/>
    <mergeCell ref="C154:H154"/>
    <mergeCell ref="E126:F126"/>
    <mergeCell ref="E127:F127"/>
    <mergeCell ref="C153:H153"/>
    <mergeCell ref="E106:F106"/>
    <mergeCell ref="E97:F97"/>
    <mergeCell ref="E67:F67"/>
    <mergeCell ref="E69:F69"/>
    <mergeCell ref="E70:F70"/>
    <mergeCell ref="E71:F71"/>
    <mergeCell ref="E128:F128"/>
    <mergeCell ref="E129:F129"/>
    <mergeCell ref="E81:F81"/>
    <mergeCell ref="E73:F73"/>
    <mergeCell ref="E74:F74"/>
    <mergeCell ref="E75:F75"/>
    <mergeCell ref="E72:F72"/>
    <mergeCell ref="E76:F76"/>
    <mergeCell ref="C152:H152"/>
    <mergeCell ref="C145:H145"/>
    <mergeCell ref="C146:H146"/>
    <mergeCell ref="C150:H150"/>
    <mergeCell ref="C148:H148"/>
    <mergeCell ref="C151:H151"/>
    <mergeCell ref="A54:A59"/>
    <mergeCell ref="E59:F59"/>
    <mergeCell ref="E64:F64"/>
    <mergeCell ref="E65:F65"/>
    <mergeCell ref="E66:F66"/>
    <mergeCell ref="E60:F60"/>
    <mergeCell ref="E61:F61"/>
    <mergeCell ref="E62:F62"/>
    <mergeCell ref="E63:F63"/>
    <mergeCell ref="A60:A62"/>
    <mergeCell ref="A63:A65"/>
    <mergeCell ref="E55:F55"/>
    <mergeCell ref="E56:F56"/>
    <mergeCell ref="E84:F84"/>
    <mergeCell ref="E85:F85"/>
    <mergeCell ref="E86:F86"/>
    <mergeCell ref="E107:F107"/>
    <mergeCell ref="E108:F108"/>
    <mergeCell ref="E102:F102"/>
    <mergeCell ref="E103:F103"/>
    <mergeCell ref="E104:F104"/>
    <mergeCell ref="E105:F105"/>
    <mergeCell ref="E87:F87"/>
    <mergeCell ref="E89:F89"/>
    <mergeCell ref="E90:F90"/>
    <mergeCell ref="E91:F91"/>
    <mergeCell ref="E98:F98"/>
    <mergeCell ref="E99:F99"/>
    <mergeCell ref="E100:F100"/>
    <mergeCell ref="E101:F101"/>
    <mergeCell ref="E92:F92"/>
    <mergeCell ref="E58:F58"/>
    <mergeCell ref="E96:F96"/>
    <mergeCell ref="E82:F82"/>
    <mergeCell ref="C149:H149"/>
    <mergeCell ref="C143:H143"/>
    <mergeCell ref="C144:H144"/>
    <mergeCell ref="C142:H142"/>
    <mergeCell ref="C147:H147"/>
    <mergeCell ref="B140:D140"/>
    <mergeCell ref="A10:A15"/>
    <mergeCell ref="A16:A21"/>
    <mergeCell ref="A42:A43"/>
    <mergeCell ref="A37:A41"/>
    <mergeCell ref="A35:A36"/>
    <mergeCell ref="A31:A34"/>
    <mergeCell ref="C5:C6"/>
    <mergeCell ref="D5:D6"/>
    <mergeCell ref="E5:E6"/>
    <mergeCell ref="A48:A50"/>
    <mergeCell ref="A51:A53"/>
    <mergeCell ref="F5:H5"/>
    <mergeCell ref="G7:H7"/>
    <mergeCell ref="A27:A30"/>
    <mergeCell ref="A22:A25"/>
    <mergeCell ref="F6:G6"/>
    <mergeCell ref="E53:F53"/>
    <mergeCell ref="A137:I137"/>
    <mergeCell ref="E134:F134"/>
    <mergeCell ref="E122:F122"/>
    <mergeCell ref="E123:F123"/>
    <mergeCell ref="E57:F57"/>
    <mergeCell ref="E135:F135"/>
    <mergeCell ref="E136:F136"/>
    <mergeCell ref="E130:F130"/>
    <mergeCell ref="E131:F131"/>
    <mergeCell ref="E132:F132"/>
    <mergeCell ref="E88:F88"/>
    <mergeCell ref="E77:F77"/>
    <mergeCell ref="E78:F78"/>
    <mergeCell ref="E79:F79"/>
    <mergeCell ref="E80:F80"/>
    <mergeCell ref="E125:F125"/>
    <mergeCell ref="E121:F121"/>
    <mergeCell ref="E112:F112"/>
    <mergeCell ref="E113:F113"/>
    <mergeCell ref="E114:F114"/>
    <mergeCell ref="E115:F115"/>
    <mergeCell ref="E116:F116"/>
    <mergeCell ref="E93:F93"/>
    <mergeCell ref="E94:F94"/>
    <mergeCell ref="E83:F83"/>
    <mergeCell ref="E68:F68"/>
    <mergeCell ref="A134:A136"/>
    <mergeCell ref="A72:A80"/>
    <mergeCell ref="A81:A83"/>
    <mergeCell ref="A91:A100"/>
    <mergeCell ref="A101:A110"/>
    <mergeCell ref="A111:A120"/>
    <mergeCell ref="A66:A69"/>
    <mergeCell ref="E109:F109"/>
    <mergeCell ref="E110:F110"/>
    <mergeCell ref="E111:F111"/>
    <mergeCell ref="E120:F120"/>
    <mergeCell ref="E117:F117"/>
    <mergeCell ref="E118:F118"/>
    <mergeCell ref="E119:F119"/>
    <mergeCell ref="A121:A124"/>
    <mergeCell ref="E124:F124"/>
    <mergeCell ref="A125:A127"/>
    <mergeCell ref="E133:F133"/>
    <mergeCell ref="E95:F95"/>
    <mergeCell ref="E50:F50"/>
    <mergeCell ref="E52:F52"/>
    <mergeCell ref="A5:A6"/>
    <mergeCell ref="B5:B6"/>
    <mergeCell ref="E48:F48"/>
    <mergeCell ref="E51:F51"/>
    <mergeCell ref="E49:F49"/>
    <mergeCell ref="E2:H2"/>
    <mergeCell ref="C4:E4"/>
    <mergeCell ref="A8:I9"/>
    <mergeCell ref="A3:I3"/>
    <mergeCell ref="H45:I45"/>
    <mergeCell ref="A46:I47"/>
  </mergeCells>
  <hyperlinks>
    <hyperlink ref="E140" location="'сводный справочник УКВ БИС 2017'!A3" display=" вернуться в начало таблицы"/>
  </hyperlink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rowBreaks count="1" manualBreakCount="1">
    <brk id="2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сводный справочник УКВ БИС 2017</vt:lpstr>
      <vt:lpstr>'сводный справочник 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2017-01-23T06:07:51Z</cp:lastPrinted>
  <dcterms:created xsi:type="dcterms:W3CDTF">2015-10-20T08:32:48Z</dcterms:created>
  <dcterms:modified xsi:type="dcterms:W3CDTF">2017-01-23T06:08:14Z</dcterms:modified>
</cp:coreProperties>
</file>